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2024.1.8" sheetId="1" r:id="rId1"/>
  </sheets>
  <definedNames>
    <definedName name="_xlnm.Print_Titles" localSheetId="0">'2024.1.8'!$1:$5</definedName>
  </definedNames>
  <calcPr fullCalcOnLoad="1"/>
</workbook>
</file>

<file path=xl/sharedStrings.xml><?xml version="1.0" encoding="utf-8"?>
<sst xmlns="http://schemas.openxmlformats.org/spreadsheetml/2006/main" count="474" uniqueCount="219">
  <si>
    <t>元谋县2024年第一批中央财政衔接推进乡村振兴补助资金项目建设内容及投资计划汇总表</t>
  </si>
  <si>
    <t>填报单位：元谋县乡村振兴局</t>
  </si>
  <si>
    <t>单位负责人:白云</t>
  </si>
  <si>
    <t>填报人:马艳超</t>
  </si>
  <si>
    <t>联系电话:</t>
  </si>
  <si>
    <t>上报时间：2024年1月8日</t>
  </si>
  <si>
    <t>序号</t>
  </si>
  <si>
    <t>乡镇或单位</t>
  </si>
  <si>
    <t>村委会</t>
  </si>
  <si>
    <t>村小组</t>
  </si>
  <si>
    <t>是否贫困村</t>
  </si>
  <si>
    <t>项目名称</t>
  </si>
  <si>
    <t>项目概要及建设主要内容</t>
  </si>
  <si>
    <t>项目总投资（万元）</t>
  </si>
  <si>
    <t>受益人口</t>
  </si>
  <si>
    <t>项目库项目分类</t>
  </si>
  <si>
    <t>备注</t>
  </si>
  <si>
    <t>受益群众</t>
  </si>
  <si>
    <t>脱贫户</t>
  </si>
  <si>
    <t>监测对象</t>
  </si>
  <si>
    <t>合计</t>
  </si>
  <si>
    <t>财政衔接资金</t>
  </si>
  <si>
    <t>整合资金</t>
  </si>
  <si>
    <t>企业投入资金</t>
  </si>
  <si>
    <t>村集体整合资金</t>
  </si>
  <si>
    <t>群众自筹及投工投劳折资</t>
  </si>
  <si>
    <t>户数</t>
  </si>
  <si>
    <t>人数</t>
  </si>
  <si>
    <t>项目类型</t>
  </si>
  <si>
    <t>二级项目类型</t>
  </si>
  <si>
    <t>项目子类型</t>
  </si>
  <si>
    <t>黄瓜园镇</t>
  </si>
  <si>
    <t>牛街村委会</t>
  </si>
  <si>
    <t>牛街村</t>
  </si>
  <si>
    <t>否</t>
  </si>
  <si>
    <t>黄瓜园镇2024年第一批中央财政衔接资金牛街村委会牛街村农村污水治理项目</t>
  </si>
  <si>
    <r>
      <t>1.主管（含混凝土路面恢复）材质（钢带波纹管）+规格（Φ400）安装144.9m。2.主管（不含混凝土路面恢复）材质（双壁波纹管）+规格（ SN8Φ400）安装10m。3.主管（含混凝土路面恢复）材质（钢带波纹管）+规格（Φ300）安装1100m。4.主管（不含混凝土路面恢复）材质（双壁波纹管）+规格（Φ300）安装10m。5.支管（含混凝土路面恢复）材质（双壁波纹管）+规格（Φ200）安装1058m。6.支管（不含混凝土路面恢复）材质（双壁波纹管）+规格（200）安装129.7m。7.支管（含混凝土路面恢复）材质（双壁波纹管）+规格（Φ160）安装508m。8.主管(不含混凝土路面恢复)材质（双壁波纹管）+规格（Φ160）安装10m。9.污水检查井35个。10.污水检查井66个500*600。11.污水检查井63个规格（300*500）。12.入户管（含混凝土路面恢复）材质（PVC防爆管）+规格（Φ110）安装942m。 13.入户管（含混凝土路面恢复）材质（PVC防爆管）+规格（Φ75）安装53m。14.入户管（明管）材质（ PVC）+规格（Φ110）安装10m。15.入户隔油池11个型号（560*460）。 16.入户隔油池150个型号（20*20）安装。17.混泥土修补路面58.14m³。18.过水沟钢筋混泥土浇灌9.9m。19.混泥土路面开挖34.7㎡。20.三面光水沟浇筑13.6m。21.沟盖板铺设12.8m。22.</t>
    </r>
    <r>
      <rPr>
        <sz val="9"/>
        <rFont val="Arial"/>
        <family val="2"/>
      </rPr>
      <t>θ</t>
    </r>
    <r>
      <rPr>
        <sz val="9"/>
        <rFont val="宋体"/>
        <family val="0"/>
      </rPr>
      <t>300钢管架设12m。23.</t>
    </r>
    <r>
      <rPr>
        <sz val="9"/>
        <rFont val="Arial"/>
        <family val="2"/>
      </rPr>
      <t>θ</t>
    </r>
    <r>
      <rPr>
        <sz val="9"/>
        <rFont val="宋体"/>
        <family val="0"/>
      </rPr>
      <t>160钢管架设6m。24.西平沟桥面钢筋铺设0.26顿。25.修复钢管及抢修3个。25.污水处理池3座，50m³、40m³及80m³建设。26.公厕拆除及清运1顶。</t>
    </r>
  </si>
  <si>
    <t>乡村建设行动</t>
  </si>
  <si>
    <t>人居环境整治</t>
  </si>
  <si>
    <t>农村污水治理</t>
  </si>
  <si>
    <t>河东村</t>
  </si>
  <si>
    <t>黄瓜园镇2024年第一批中央财政衔接资金牛街村委会河东村农村污水治理项目</t>
  </si>
  <si>
    <t>1.主管（含混凝土路面恢复）材质（钢带波纹管）+规格（Φ300）安装582.2m。2.主管10m（不含混凝土路面恢复）材质（双壁波纹管）+规格（SN8Φ300）安装。3.主管469.33m（含混凝土路面恢复）材质（钢带波纹管）+规格（Φ200）安装。4.主管10m（不含混凝土路面恢复）材质（ 双壁波纹管）+规格（200）安装。5.支管311.3m（含混凝土路面恢复）材质（双壁波纹管）+规格（SN8Φ160）安装。6.主管10m(不含混凝土路面恢复)材质（双壁波纹管）+规（SN8Φ160 ）安装。7.污水检查井15个规格（700*800）。8.污水检查井31个规格（500*600）。9.污水检查井29个规格（300*500）。10.入户管575.7m（含混凝土路面恢复）材质（PVC防爆管）+规格（Φ110）安装。11.入户管10m（不含混凝土路面恢复）材质（PVC）+规格（110）安装。12.入户管10m（明管）材质（ PVC）+规格（Φ110）安装。13.入户隔油池8个型号（ 560*460 ）安装。14.入户隔油池49个材质（ 红砖 ）+型号（ 20*20 ）安装。15.混泥土修补路面47㎡。16.过水沟钢筋混泥土浇灌4.2m。17.钢筋混泥土污水处理池建设3座，30m³、30m³及10m³；玻璃钢污水处理池建设1座，10m³。17.化粪池位置挖竹子棚，改过水沟1顶。</t>
  </si>
  <si>
    <t>点连村委会</t>
  </si>
  <si>
    <t>下旦劳</t>
  </si>
  <si>
    <t>黄瓜园镇2024年第一批中央财政衔接资金连村委会下旦劳村农村污水治理项目</t>
  </si>
  <si>
    <t>1.主管120m(含混凝土路面恢复)材质（双壁波纹管）+规格（SN4Φ400）安装。2.主管10m（不含混凝土路面恢复）材质（双壁波纹管 ）+规格（ SN4Φ400）安装。3.主管1000m(含混凝土路面恢复)，材质（双壁波纹管）+规格（SN4Φ160）安装。4主管10m(不含混凝土路面恢复)材质（双壁波纹管）+规格（ SN4Φ160 ）安装，5.污水检查井30个规格315*400。6.污水检查井4个规格600*800检查井。7.入户管500m(含混凝土路面恢复)材质（PVC）+规格（Φ110）安装。8.入户管10m（不含混凝土路面恢复）材质（PVC）+规格（110）安装。9.入户管10m（明管）材质（ PVC）+规格（Φ110）安装。10.入户隔油池50个(含混凝土路面恢复)材质（塑料）+型号（560*460）安装。11、污水处理池浇筑1座（75m³）。</t>
  </si>
  <si>
    <t>领庄村委会</t>
  </si>
  <si>
    <t>小学庄</t>
  </si>
  <si>
    <t>黄瓜园镇2024年第一批中央财政衔接资金领庄村委会小学庄村农村污水治理项目</t>
  </si>
  <si>
    <t>1.主管（300）120m(含混凝土路面恢复)材质（双壁波纹管）+规格（SN4Φ300）安装。2.主管10m（不含混凝土路面恢复）材质（双壁波纹管）+规格（SN4Φ300）安装 。3.主管（200）315m(含混凝土路面恢复)材质（双壁波纹管）+规格（SN4Φ200）安装。4.主管（200）55m(不含混凝土路面恢复)材质（双壁波纹管）+规格（SN4Φ200）安装。5.支管（110）440m(含混凝土路面恢复)材质（PVC）+规格（Φ110）安装。6.支管（110）480m(不含混凝土路面恢复)材质（PVC）+规格（Φ110）安装。7.支管10m（明管）材质（ PVC）+规格（Φ110）安装。8.污水检查井33个，规格（600*500）。9.入户管80m(含混凝土路面恢复)材质（PVC ）+规格（Φ110）安装。10.入户隔油池40个型号（ 560*460 ）安装。11.公厕改造1座。村口过水涵洞建设1项。12.新建三格式污水处理池污水处理池（20m³）1座，新建污水处理池（6m³）材质（玻璃钢）1座。</t>
  </si>
  <si>
    <t>苴林村委会</t>
  </si>
  <si>
    <t>苴林大村</t>
  </si>
  <si>
    <t>黄瓜园镇2024年第一批中央财政衔接资金苴林村委会苴林大村农村污水治理项目</t>
  </si>
  <si>
    <t>1.主管720m(含混凝土路面恢复)材质（双壁波纹管）+规格（N4Φ500 ）安装。2.主管10m（不含混凝土路面恢复）材质（双壁波纹管SN4 ）+规格（Φ500）安装。3.主管200m(含混凝土路面恢复)材质（双壁波纹管）+规格（SN4Φ400 ）安装。4.主管10m（不含混凝土路面恢复）材质（双壁波纹管 ）+规格（ SN4Φ400）安装。5.主管1400m(含混凝土路面恢复)材质（双壁波纹管）+规格（SN4Φ300）安装。6.主管10m（不含混凝土路面恢复）材质（双壁波纹管）+规格（SN4Φ300）安装。7.主管1200m(含混凝土路面恢复)材质（双壁波纹管）+规格（SN4Φ200）安装。9.主管1300m(含混凝土路面恢复)材质（双壁波纹管）+规格（SN4Φ160）安装。10.污水检查井74个，塑料700*800。11.污水检查井43个，塑料500*600。12.入户管2500m(含混凝土路面恢复)材质（PVC）+规格（Φ110）安装。13.入户管10m材质（ PVC）+规格（Φ110）安装。14.入户管10m（明管）材质（ PVC）+规格（Φ110）安装。15.支管90m(含混凝土路面恢复)材质（PE）+规格（Φ160）安装。16.支管5m(不含混凝土路面恢复)材质（PE）+规格（Φ160）安装。17.支管5m(明管)材质（PE）+规格（Φ160）安装。18.支管30m(含混凝土路面恢复)材质（PE）+规格（Φ200）安装。19.支管5m(不含混凝土路面恢复)材质（PE）+规格（Φ200）安装。20.支管5m(明管)材质（PE）+规格（Φ200）安装。21.入户隔油池351个，型号（560*460）。22.玻璃钢化粪池建设1座3m³。23.地面硬化200m³。24.污水处理池1座（100m³）。</t>
  </si>
  <si>
    <t>猴街村</t>
  </si>
  <si>
    <t>黄瓜园镇2024年第一批中央财政衔接资金苴林村委会猴街村农村污水治理项目</t>
  </si>
  <si>
    <t>1.主管317m（含混凝土路面恢复）材质（双壁波纹管SN4 ）+规格（Φ500）安装。2.主管317m（不含混凝土路面恢复）材质（双壁波纹管SN4 ）+规格（Φ500）安装。3.主管360m（含混凝土路面恢复）材质（双壁波纹管SN4 ）+规格（ Φ400）安装。4.主管10m（不含混凝土路面恢复）材质（双壁波纹管 ）+规格（ SN4Φ400）安装。5.主管650m（含混凝土路面恢复）材质（双壁波纹管SN4）+规格（ Φ300）安装。6.主管10m（不含混凝土路面恢复）材质（双壁波纹管）+规格（SN4Φ300）安装。7.主管m（含混凝土路面恢复）材质（双壁波纹管SN4 ）+规格（ Φ200）安装。8.主管m（不含混凝土路面恢复）材质（ 双壁波纹管）+规格（200）安装。9.主管670m（含混凝土路面恢复)材质（PVC ）+规格（ Φ160）管道安装。10.污水检查井17个，规格（ Φ700*800 ）11.污水检查井35个，规格（ Φ600*500 ）。12.污水检查井19个，规格（ Φ300*500 ）。13.入户管1004m（含混凝土路面恢复）材质（PVC ）+规格（ Φ110）管道安装。14.入户管10m（不含混凝土路面恢复）材质（ PVC）+规格（Φ110）安装。15.入户管10m（明管）材质（ PVC）+规格（Φ110）安装。16.入户隔油池298个，型号（ 450*500 ）。17.主管8m（钢套管）。18.浇筑混凝土路面200m³。19.污水处理池（30m³）3座。</t>
  </si>
  <si>
    <t>龙山村委会</t>
  </si>
  <si>
    <t>五福</t>
  </si>
  <si>
    <t>黄瓜园镇2024年第一批中央财政衔接资金龙山村委会五福村农村污水治理项目</t>
  </si>
  <si>
    <t>1.主管565m（含混凝土路面恢复）材质（ 双壁波纹管 ）+规格（ SN4Φ400 ）安装。2.主管10m（不含混凝土路面恢复）材质（双壁波纹管）+规格（SN4Φ400）安装。3.主管1100m（含混凝土路面恢复）材质（双壁波纹管）+规格（SN4Φ300）安装。4.主管10m（不含混凝土路面恢复）材质（双壁波纹管）+规格（SN4Φ300）安装。5.主管519m（含混凝土路面恢复）材质（双壁波纹管）+规格（SN4Φ200）安装。6.主管10m（不含混凝土路面恢复）材质（双壁波纹管）+规格（SN4Φ200）安装。7.污水检查井88个（含混凝土路面恢复）材质（塑料）+规格（600*500）+井盖材质规格（ 铸铁井盖20吨。8.入户管744m（含混凝土路面恢复）材质（ PVC ）+规格（ Φ110 ）安装。9.入户管10m（不含混凝土路面恢复）材质（ PVC）+规格（Φ110）安装。10.入户管10m（明管）材质（ PVC）+规格（Φ110）安装。11.入户隔油1池186个（含混凝土路面恢复）材质（ 塑料 ）+型号（ 450*500 ）安装。12.钢化玻璃污水处理池建设4座（20m³、30m³、6m³、3m³）。</t>
  </si>
  <si>
    <t>洪告</t>
  </si>
  <si>
    <t>黄瓜园镇2024年第一批中央财政衔接资金龙山村委会洪告村农村污水治理项目</t>
  </si>
  <si>
    <t>1.入户管908m（含混凝土路面恢复）材质（ PVC ）+规格（ Φ110 ）安装。2.主管615m（含混凝土路面恢复）。3.主管10m（不含混凝土路面恢复）材质（双壁波纹管 ）+规格（ SN4Φ400）安装。4.主管2000m材质（ 双壁波纹管 ）+规格（ SN4Φ300 ）安装。5.主管10m（不含混凝土路面恢复）材质（双壁波纹管）+规格（SN4Φ300）安装。6.主管684m（含混凝土路面恢复）材质（ 双壁波纹管 ）+规格（ SN4Φ200 ）安装。7.主管10m（不含混凝土路面恢复）材质（ 双壁波纹管 ）+规格（SN4Φ200 ）安装。8.污水检查井132个，规格（ 600*500 。9.入户管10m（不含混凝土路面恢复）材质（ PVC）+规格（Φ110）安装。10.入户管10m明管）材质（ PVC）+规格（Φ110）安装。11.入户隔油池227个，型号（ 450*500 ）安装。12.玻璃钢污水处理池建设2座（15m³、30m³）。13、c30钢筋砼污水处理池浇筑1座（30m³）。</t>
  </si>
  <si>
    <t>十棵树</t>
  </si>
  <si>
    <t>黄瓜园镇2024年第一批中央财政衔接资金龙山村委会十棵树村农村污水治理项目</t>
  </si>
  <si>
    <t>1.主管396m(含混凝土，路面恢复)材质（双壁波纹管）+规格（SN8Φ400）安装。2.主管10m（不含混凝土路面恢复）材质（双壁波纹管 ）+规格（ SN4Φ400）安装。3.主管858m(含混凝土，路面恢复)，材质（双壁波纹管）+规格（SN8Φ300 ）。4.主管10m（不含混凝土路面恢复）材质（双壁波纹管）+规格（SN4Φ300）安装。5.支管1286m(含混凝土,路面恢复)材质（双壁波纹管）+规格（SN8Φ200）。6.支管10m（不含混凝土路面恢复）材质（ 双壁波纹管 ）+规格（SN4Φ200 ）安装。7.入户管623m(含混凝土,路面恢复)材质（PVC）+规格（ 110、0.28cm ）安装。8.入户管10m（不含混凝土路面恢复）材质（ PVC）+规格（Φ110）安装。9.入户管10m（明管）材质（ PVC）+规格（Φ110）安装。10.入户隔油池146个，型号（300*380）安装。11.200支路污水井10个，规格500*600；300主路污水井40个，规格500*600；400主路污水井15个，规格700*800。12.污水处理池建设4座（40m³、20m³、20m³、10m³）。</t>
  </si>
  <si>
    <t>公卓村</t>
  </si>
  <si>
    <t>黄瓜园镇2024年第一批中央财政衔接资金龙山村委会公卓村农村污水治理项目</t>
  </si>
  <si>
    <t>1.主管1190.4m（含混凝土路面恢复）材质（双壁波纹管）+规格（300）安装。2.主管800m（含混凝土路面恢复）材质（ 双壁波纹管）+规格（200）安装。3.主管129.7（不含混凝土路面恢复）材质（双壁波纹管）+规格（200）安装。4.支管537.2m（含混凝土路面恢复）材质（PVC）+规格（110）安装。5.污水检查井92个，规格（450*300）。6.入户隔油池112个，型号（315）。7.成品玻璃钢化玻璃污水处理池建设3座（30m³）。</t>
  </si>
  <si>
    <t>安定村委会</t>
  </si>
  <si>
    <t>下棋柳</t>
  </si>
  <si>
    <t>黄瓜园镇2024年第一批中央财政衔接资金安定村委会下棋柳村农村污水治理项目</t>
  </si>
  <si>
    <t>1.主管367m(含混凝土路面恢复)材质（双壁波纹管sn8）+规格（300）安装。2.主管10m（不含混凝土路面恢复）材质（双壁波纹管sn8）+规格（SN4Φ300）安装。3.支管8.6m(含混凝土路面恢复)材质（PVC）+规格（160）安装。4支管8.6m(不含混凝土路面恢复)材质（PVC）+规格（160）安装。5.污水检查井13个，规格（700*800）。6.入户管30m(含混凝土路面恢复)材质（PVC）+规格（110）安装。7.入户管456m（不含混凝土路面恢复）材质（PVC）+规格（110）安装。8.入户管10m（明管）材质（ PVC）+规格（Φ110）安装。9.入户隔油池14个，型号（315）。10.钢化玻璃污水处理池建设1座（50m³）。</t>
  </si>
  <si>
    <t>班法村</t>
  </si>
  <si>
    <t>黄瓜园镇2024年第一批中央财政衔接资金安定村委会班法村农村污水治理项目</t>
  </si>
  <si>
    <t>1.主管537.5m（含混凝土路面恢复）材质（双壁波纹管sn8）+规格（200）安装。2.主管74m（不含混凝土路面恢复），材质（双壁波纹管sn8）+规格（200）安装。3.支管336m（含混凝土路面恢复）材质（PVC）+规格（110）安装。4.支管776m（不含混凝土路面恢复）材质（PVC）+规格（110）安装。5.支管10m（明管）材质（ PVC）+规格（Φ110）安装。6.污水检查井28个，规格（500*600）。7.入户隔油池53个，型号（315*200）。8.出水管54m（含混凝土）材质（PVC）+规格（110）安装。9.污水处理池（50 m³）材质（钢混）+规格（50m³）安装1座。</t>
  </si>
  <si>
    <t>大黄瓜园</t>
  </si>
  <si>
    <t>黄瓜园镇2024年第一批中央财政衔接资金安定村委会大黄瓜园村农村污水治理项目</t>
  </si>
  <si>
    <t>1.主管473m（含混凝土路面恢复）材质（双壁波纹管sn8）+规格（200）安装。2.主管18（不含混凝土路面恢复）材质（双壁波纹管sn8）+规格（200）安装。3.支管360m（含混凝土路面恢复）材质（PVC）+规格（110）安装。4.支管278m（不含混凝土路面恢复）材质（PVC）+规格（110）安装。5.支管10m（明管）材质（PVC）+规格（Φ110）安装。6.污水检查井23个，规格（500*600）。7.入户隔油池35个，型号（315*200）。8.污水处理池两座（30m³及20m³）材质（钢混）。</t>
  </si>
  <si>
    <t>金雷村委会</t>
  </si>
  <si>
    <t>金河水大村</t>
  </si>
  <si>
    <t>黄瓜园镇2024年第一批中央财政衔接资金金雷村委会金河水大村农村污水治理项目</t>
  </si>
  <si>
    <t xml:space="preserve"> 1.主管1200m(含混凝土路面恢复)材质（双壁波纹管sn8）+规格（300）安装。2.主管10m（不含混凝土路面恢复）材质（双壁波纹管）+规格（SN4Φ300）安装。3.主管1260m(含混凝土路面恢复)材质（双壁波纹管sn8）+规格（200）安装。4.主管129.7m(不含混凝土路面恢复）材质（ 双壁波纹管）+规格（200）安装。5.支管2500m(含混凝土路面恢复)材质（PVC）+规格（110）安装。6.支管10m（不含混凝土路面恢复）材质（PVC）+规格（110）安装。7.支管10m（明管）材质（PVC）+规格（Φ110）安装。8.污水检查井140个，规格（铸铁 500*600）。9.入户隔油池260个，型号（300*380）。10.C30钢筋砼污水处理池建设3座（50m³、20m³、20m³）。</t>
  </si>
  <si>
    <t>羊街镇</t>
  </si>
  <si>
    <t>中坝村委会</t>
  </si>
  <si>
    <t>上坝村</t>
  </si>
  <si>
    <t>羊街镇2024年中央财政衔接资金中坝村委会上坝村农村生活污水治理项目</t>
  </si>
  <si>
    <t>1.排污主管:采购并安装HDPE双壁波纹管DN300SN8，89米，路面恢复浇筑C25砼硬化4.05立方米;2.排污支管:采购并安装HDPE双壁波纹管DN200SN8，140米，路面恢复浇筑C25砼硬化8.4立方米；3.排污分户管：采购并安装DN110PVC管421米、路面恢复浇筑C25砼硬化14.97立方米；4.检查井:排污检查井5个；5.厌氧发酵池：用M10红砖支砌10立方、20立方厌氧发酵池各1个；6.沉淀池：户沉淀池40个。</t>
  </si>
  <si>
    <t>中坝村</t>
  </si>
  <si>
    <t>羊街镇2024年中央财政衔接资金中坝村委会中坝村农村生活污水治理项目</t>
  </si>
  <si>
    <t>1.排污主管:采购并安装HDPE双壁波纹管DN300SN8，162米;2.排污支管:采购并安装HDPE双壁波纹管DN200SN8，374米，路面恢复浇筑C25砼硬化6.6立方米；3.排污分户管：采购并安装DN110PVC管1625米，路面恢复浇筑C25砼硬化35.64立方米；4.检查井:排污检查井9个；5.厌氧发酵池：用M10红砖支砌12立方、40立方厌氧发酵池各1个；6.沉淀池：户沉淀池70个。</t>
  </si>
  <si>
    <t>木溪悟村委会</t>
  </si>
  <si>
    <t>波龙古村</t>
  </si>
  <si>
    <t>羊街镇2024年中央财政衔接资金木溪悟村委会波龙古村农村生活污水治理项目</t>
  </si>
  <si>
    <t>1.排污分户管：采购并安装DN110波纹管290米、采购并安装DN110PVC联塑B管100米，路面恢复浇筑C25砼硬化4.5立方米；2.厌氧发酵池：采购安装10立方、2立方三格式塑钢化粪池各1个；3.沉淀池：M7.5红砖支砌沉淀池9个。</t>
  </si>
  <si>
    <t>老城乡</t>
  </si>
  <si>
    <t>老城</t>
  </si>
  <si>
    <t>大安</t>
  </si>
  <si>
    <t>老城乡2024年老城村委会大安村农村污水治理工程</t>
  </si>
  <si>
    <t>1.新建大安村污水收集工程：架设主巷DN200 HDPE双壁波纹管987m，DN160 U-PVC波纹管50m，沟槽土方开挖352.95m³，回填土200.4m³；安装Φ450塑料检查井40套；混凝土路面开挖恢复508.5㎡；2.新建污水处理设施：安装20m³砖砌三格式化粪池1座,土方开挖25m³。</t>
  </si>
  <si>
    <t>新建</t>
  </si>
  <si>
    <t>老城乡2024年老城村委会新建村农村污水治理工程</t>
  </si>
  <si>
    <t>1.新建新建村污水收集工程：架设主巷DN300 HDPE钢带管190m，DN200 HDPE波纹管695m，沟槽土方开挖309.75m³，回填土192.2m³；安装Φ450塑料检查井48套；混凝土路面开挖恢复442.5㎡；2.新建污水处理设施：安装20m³玻璃钢成品三格式化粪池1座。</t>
  </si>
  <si>
    <t>那能</t>
  </si>
  <si>
    <t>马头山</t>
  </si>
  <si>
    <t>是</t>
  </si>
  <si>
    <t>老城乡2024年那能村委会马头山村农村污水治理工程</t>
  </si>
  <si>
    <t>1.新建马头山村污水收集工程：架设主巷DN400 HDPE钢带管280m，主巷DN300 HDPE钢带管2159m，DN200 HDPE波纹管360m，沟槽土方开挖1016.05m³，回填土791.32m³；安装Φ450塑料检查井112套；混凝土路面开挖恢复1427.5㎡；2.新建污水处理设施：安装50m³成品玻璃钢三格式化粪池3座，20m³玻璃钢成品化粪池1座，土方开挖205m³。</t>
  </si>
  <si>
    <t>里长</t>
  </si>
  <si>
    <t>老城乡2024年那能村委会里长村农村污水治理工程</t>
  </si>
  <si>
    <t>1.新建里长村污水收集工程：架设主巷DN300 HDPE钢带管960m，DN160 PE管1098m，DN160 U-PVC波纹管28m，沟槽土方开挖504.9m³，回填土413.11m³；安装Φ450塑料检查井75套；混凝土路面开挖恢复978.4㎡；2.新建污水处理设施：安装20m³砖砌三格式化粪池1座,12m³砖砌三格式化粪池1座,土方开挖42m³。</t>
  </si>
  <si>
    <t>龙翔</t>
  </si>
  <si>
    <t>老城乡2024年那能村委会龙翔村农村污水治理工程</t>
  </si>
  <si>
    <t>1.新建龙翔村污水收集工程：架设主巷DN200 HDPE波纹管803m，DN160 PE管240m，沟槽土方开挖504.9m³，回填土413.11m³；安装Φ450塑料检查井41套；混凝土路面开挖恢复521.5㎡；2.新建污水处理设施：安装20m³砖砌三格式化粪池1座,12m³砖砌三格式化粪池1座,土方开挖42m³。</t>
  </si>
  <si>
    <t>湾保</t>
  </si>
  <si>
    <t>老城乡2024年那能村委会湾保村农村污水治理工程</t>
  </si>
  <si>
    <t>1.新建湾保村污水收集工程：架设主巷DN300 HDPE钢带管200m,DN200 HDPE波纹管850m，DN160 PE管620m，沟槽土方开挖460.5m³，回填土306.54m³；安装Φ450塑料检查井67套；混凝土路面开挖恢复835㎡；2.新建污水处理设施：安装20m³砖砌三格式化粪池1座,9m³砖砌三格式化粪池1座,4m³砖砌三格式化粪池1座。</t>
  </si>
  <si>
    <t>尹地</t>
  </si>
  <si>
    <t>班洪</t>
  </si>
  <si>
    <t>老城乡2024年尹地村委会班洪村农村污水治理工程</t>
  </si>
  <si>
    <t>1.新建班洪村污水收集工程：架设主巷DN200 HDPE波纹管972m，沟槽土方开挖340.2m³，回填土194.4m³；安装Φ450塑料检查井40套；混凝土路面开挖恢复486㎡；2.新建污水处理设施：安装15m³砖砌三格式化粪池2座，土方开挖40m³。</t>
  </si>
  <si>
    <t>老城乡2024年尹地村委会尹地村农村污水治理工程</t>
  </si>
  <si>
    <t>1.新建尹地村污水收集工程：架设主巷DN400 HDPE钢带管320m，主巷DN300 HDPE钢带管1886m，沟槽土方开挖813.7m³，回填土659.28m³；安装Φ450塑料检查井88套；混凝土路面开挖恢复1135㎡；2.新建污水处理设施：安装30m³成品玻璃钢三格式化粪池2座，土方开挖80m³。</t>
  </si>
  <si>
    <t>物茂乡</t>
  </si>
  <si>
    <t>罗兴村委会</t>
  </si>
  <si>
    <t>物茂乡罗兴村委会2024年第一批中央财政衔接推进乡村振兴补助资金湾保村农村生活污水治理项目</t>
  </si>
  <si>
    <t>1.污水管道架设：铺设外径400双壁波纹钢带管排污主管道265m，铺设外径300双壁波纹钢带管排污主管道1739m，铺设外径200的双壁波纹管道1845m，铺设外径110的PVC支管道1200m，机械混凝土路面拆除外运455m³，人工混凝土路面拆除外运29m³，机械土方开挖1538m³，人工土方开挖87m³，石粉包管1507m³，土方回填87m³，C25路面恢复381m³，φ500检查井加井盖81套，φ700砖砌检查井及盖板82套。2.污水处理池：玻璃钢化粪池建设土方开挖及外运523m³，原土回填211m³，100m³玻璃钢化粪池1座，50m³玻璃钢化粪池1座，30m³玻璃钢化粪池1座，DN700铸铁井盖12套，C25钢筋砼14m³，原土回填132m³，钢筋制作安装1.38t。</t>
  </si>
  <si>
    <t>多克</t>
  </si>
  <si>
    <t>物茂乡罗兴村委会2024年第一批中央财政衔接推进乡村振兴补助资金多克村农村生活污水治理项目</t>
  </si>
  <si>
    <t>1.污水管道架设：普通８钢φ300加厚钢带管2260m，Φ160PVC支管1280m，Φ110PVC入户管1500m，机械路面混凝土拆除268.8m³，人工路面混凝土拆除199.2m³，机械土方开挖789.12m³，人工土方开挖601.08m³，石粉包管594.04m³，土方回填208.56m³，C25路面恢复370.8m³，检查井及井盖113套。2.污水处理池：2座，其中：60m³1座，100m³1座。</t>
  </si>
  <si>
    <t>莲花</t>
  </si>
  <si>
    <t>物茂乡罗兴村委会2024年第一批中央财政衔接推进乡村振兴补助资金莲花村农村生活污水治理项目</t>
  </si>
  <si>
    <t>1.污水管道架设：Φ160PVC管80m，Φ110PVC入户230m，管雨污分离池5个，沉淀池4个，人工路面混凝土拆除 10.8m³，人工土方开挖21.9m³，土方回填14.4m³，C25路面恢复10.8m³。2.污水处理池：成品化粪池2个。</t>
  </si>
  <si>
    <t>金沙坪</t>
  </si>
  <si>
    <t>物茂乡罗兴村委会2024年第一批中央财政衔接推进乡村振兴补助资金金沙坪村农村生活污水治理项目</t>
  </si>
  <si>
    <t>1.污水管道架设：普通８钢加厚钢带管φ300,110m，Φ160PVC管150m，Φ110PVC入户170m，管雨污分离池8个，沉淀池10个，机械路面混凝土拆除13.2m³，人工路面混凝土拆除21.8m³，机械土方开挖28.8m³，人工土方开挖59m³，土方回填40.2m³，C25路面恢复47m³，检查井及井盖16套。2.污水处理池：4座，其中：新建钢筋混泥土30m³三格式氧化池1座。</t>
  </si>
  <si>
    <t>物茂村委会</t>
  </si>
  <si>
    <t>大物茂</t>
  </si>
  <si>
    <t>物茂乡物茂村委会2024年第一批中央财政衔接推进乡村振兴补助资金大物茂村农村生活污水治理项目</t>
  </si>
  <si>
    <t>1.污水管道架设：∮300钢带增强聚乙烯（HDPE）螺旋波纹管1066米，∮110PVC管1176m，∮200波纹管500m，∮400钢带增强聚乙烯（HDPE）螺旋波纹管246m，机械路面混凝土拆除133m³，人工路面混凝土拆除 12m³，机械土方开挖1008立方米，人工土方开挖720立方米，石粉包管504立方米，土方回填1008立方米，φ700检查井加井盖58套，∮200污水检查井35套，∮400污水检查井5套，钢筋沟盖板35米，路面混凝土恢复54m³，砖砌排水沟含盖板34米，M7.5浆砌石37立方米，重型沟盖板77米，玻璃钢化粪池70立方米。</t>
  </si>
  <si>
    <t>小物茂</t>
  </si>
  <si>
    <t>物茂乡物茂村委会2024年第一批中央财政衔接推进乡村振兴补助资金小物茂村农村生活污水治理项目</t>
  </si>
  <si>
    <t>1.污水管道架设：∮300钢带增强聚乙烯（HDPE）螺旋波纹管645米，∮400钢带增强聚乙烯（HDPE）螺旋波纹管362米，∮110PVC管473m ,∮200波纹管124m,机械路面混凝土拆除96立方米，人工路面混凝土拆除24立方米，机械土方开挖576立方米，人工土方开挖144立方米，石粉包管210立方米，土方回填420立方米，C25路面恢复65立方米，∮400污水检查井9套。∮200污水检查井3套，∮300污水检查井18套，30m³玻璃钢化粪池1座。</t>
  </si>
  <si>
    <t>橄榄</t>
  </si>
  <si>
    <t>物茂乡物茂村委会2024年第一批中央财政衔接推进乡村振兴补助资金橄榄村农村生活污水治理项目</t>
  </si>
  <si>
    <t>1.污水管道架设：铺设外径300双壁波纹钢带管排污主管道354m，铺设外径200的双壁波纹管道110m，铺设外径150的PVC支管道81m，铺设外径110的PVC支管道813m，混凝土路面切割开挖搬运 81m³，机械土方开挖456m³，人工土方开挖72m³，石粉包管186m³，土方回填466m³，砖砌检查井加井盖16套，一体检查井加井盖14套。户外沉淀池16套，玻璃钢化粪池建设土方开挖及外运215m³，原土回填12m³，30m³玻璃钢化粪池建设1座，5m³玻璃钢化粪池建设1座，3m³玻璃钢化粪池建设1座，砖砌沉底池1个，铸铁井盖12个。</t>
  </si>
  <si>
    <t>永红</t>
  </si>
  <si>
    <t>物茂乡物茂村委会2024年第一批中央财政衔接推进乡村振兴补助资金永红村农村生活污水治理项目</t>
  </si>
  <si>
    <t>1.污水管道架设：DN200普通8钢加厚钢带管60m，路面混凝土拆除6m³，人工土方开挖12m³，细沙及石粉回填10m³，C25路面恢复18m³，φ500检查井2套，排水沟盖板（1m宽）186m，排水沟盖板（1.2m宽）128m，污水处理池：钢筋混泥土30m³三格式氧化池1座。</t>
  </si>
  <si>
    <t>芝麻村委会</t>
  </si>
  <si>
    <t>云峰大村</t>
  </si>
  <si>
    <t>物茂乡芝麻村委会2024年第一批中央财政衔接推进乡村振兴补助资金云峰大村农村生活污水治理项目</t>
  </si>
  <si>
    <t>1.污水管道架设：混凝土路面切割952m2，土石方机械开挖及清运712.88m³，土石方人工开挖及清运92.m³，外径200双壁波纹钢带管排污主管道267m，外径300双壁波纹钢带管排污主管道75m，外径400双壁波纹钢带管排污主管道1562m，外径160PVC支管道1650m，外径110PVC支管道280m，石粉回填503m³，土方回填209.m³，C20砼路面修复952m2，砖砌检查井及盖板56套，钢筋混凝土三格式氧化池153m³。</t>
  </si>
  <si>
    <t>云峰小村</t>
  </si>
  <si>
    <t>物茂乡芝麻村委会2024年第一批中央财政衔接推进乡村振兴补助资云峰小村金农村生活污水治理项目</t>
  </si>
  <si>
    <t>1.污水管道架设：混凝土路面切割344m2，土石方机械开挖及清运218m³，土石方人工开挖及清运28m³，外径200双壁波纹钢带管排污主管道198m，外径300双壁波纹钢带管排污主管道310m，外径400双壁波纹钢带管排污主管道180m，外径160PVC支管道350m，外径110PVC支管道400m，石粉回填167m³，土方回填50m³，C20砼路面修复344m2，砖砌检查井及盖板20套，钢筋混凝土三格式氧化池85m³。</t>
  </si>
  <si>
    <t>国兴</t>
  </si>
  <si>
    <t>物茂乡芝麻村委会2024年第一批中央财政衔接推进乡村振兴补助资金国兴村农村生活污水治理项目</t>
  </si>
  <si>
    <t>1.污水管道架设：混凝土路面切割1330m2，土石方机械开挖及清运1064m³，土石方人工开挖及清运312m³，外径200双壁波纹钢带管排污主管道1100m，外径400双壁波纹钢带管排污主管道1300m，石粉回填120m³，土方回填1058m³，C20砼路面修复1330m2，检查井及盖板50套化粪池改造60m³。</t>
  </si>
  <si>
    <t>凹鲊村委会</t>
  </si>
  <si>
    <t>洒拉木</t>
  </si>
  <si>
    <t>物茂乡凹鲊村委会2024年第一批中央财政衔接推进乡村振兴补助资金洒拉木村农村生活污水治理项目</t>
  </si>
  <si>
    <t>∮300钢带增强聚乙烯（HDPE）螺旋波纹管 178m，水泥路面砌缝、开挖99m³，管道土方外运53m³，土方回填35m³，沟底砂垫层12m³，C20路面恢复25m³，检查井及井盖7套，入户清掏井20个。钢混化粪池30立方米。</t>
  </si>
  <si>
    <t>平田乡</t>
  </si>
  <si>
    <t>平田村委会</t>
  </si>
  <si>
    <t>小新村</t>
  </si>
  <si>
    <t>平田乡2024年中央衔接资金平田村委会小新村村农村生活污水治理项目</t>
  </si>
  <si>
    <t>1.排污主管：DN300钢带增强波纹管及安装913m，DN200增强波纹管及安装690m；2.砂砾石回填331.68m³，回填方414.6m³，C25混凝土路面124.38m³，土石方开挖及清运829.2m³，混凝土路面切割开挖外运124.38m³；3.检查井及安装77座，50m3三格式塑钢化粪桶及安装1个；4.个人户1.5m3三格式塑钢化粪桶10个。</t>
  </si>
  <si>
    <t>英户</t>
  </si>
  <si>
    <t>平田乡2024年中央衔接资金平田村委会英户村农村生活污水治理项目</t>
  </si>
  <si>
    <t>1.排污主管：DN300钢带增强波纹管及安装604m，DN200增强波纹管及安装218m，PE160橡胶管234m；2.砂砾石回填82.24m³，回填方164.48m³，C25混凝土路面164.48m³，土石方开挖及清运814.84m³，混凝土路面切割开挖外运164.48m³；3.检查井及安装37座，50m3三格式塑钢化粪桶及安装1个；4.个人户1.5m3三格式塑钢化粪桶10个。</t>
  </si>
  <si>
    <t>五哨</t>
  </si>
  <si>
    <t>平田乡2024年中央衔接资金平田村委会五哨村农村生活污水治理项目</t>
  </si>
  <si>
    <t>1.排污主管：DN300钢带增强波纹管及安装205m，DN200增强波纹管及安装358m，PE160橡胶管99m；2.砂砾石回填29.59m³，回填方59.18m³，C25混凝土路面59.18m³，土石方开挖及清运219.43m³，混凝土路面切割开挖外运59.18m³；3.检查井及安装24座，30m3三格式塑钢化粪桶及安装1个；4.个人户1.5m3三格式塑钢化粪桶5个。</t>
  </si>
  <si>
    <t>新康村委会</t>
  </si>
  <si>
    <t>团结</t>
  </si>
  <si>
    <t>平田乡2024年中央衔接资金新康村委会团结村农村生活污水治理项目</t>
  </si>
  <si>
    <t>1.排污主管：DN300钢带增强波纹管及安装258.08m，DN400钢带增强波纹管及安装830.21m；2.砂砾石回填287.11m³，回填方358.89m³，C25混凝土路面107.67m³，土石方开挖及清运717.77m³，混凝土路面切割开挖外运107.67m³；3.检查井及安装41座，30m3三格式塑钢化粪桶及安装2个；4.个人户1.5m3三格式塑钢化粪桶10个。</t>
  </si>
  <si>
    <t>新昌村委会</t>
  </si>
  <si>
    <t>挨昌</t>
  </si>
  <si>
    <t>平田乡2024年中央衔接资金新昌村委会挨昌村农村生活污水治理项目</t>
  </si>
  <si>
    <t>1.排污主管：DN300钢带增强波纹管及安装618.85m，DN400钢带增强波纹管及安装1232.64m，DN200增强波纹管470.90m；2.砂砾石回填614.40m³，回填方768m³，C25混凝土路面230.39m³，土石方开挖及清运1535.99m³，混凝土路面切割开挖外运230.39m³；3.检查井及安装90座，100m3三格式塑钢化粪桶及安装1个，10m3三格式塑钢化粪桶及安装1个；4.个人户1.5m3三格式塑钢化粪桶25个。</t>
  </si>
  <si>
    <t>雷那应</t>
  </si>
  <si>
    <t>平田乡2024年中央衔接资金新昌村委会雷那应村农村生活污水治理项目</t>
  </si>
  <si>
    <t>1.排污主管：DN300钢带增强波纹管及安装311m，DN200增强波纹管及安装54m，PE160橡胶管 117m；2.砂砾石回填48.2m³，回填方183.16m³，C25混凝土路面43.38m³，土石方开挖及清运271.36m³，混凝土路面切割开挖外运43.38m³；3.检查井及安装27座，30m3三格式塑钢化粪桶及安装1个；4.个人户1.5m3三格式塑钢化粪桶10个。</t>
  </si>
  <si>
    <t>江边乡</t>
  </si>
  <si>
    <t>盐水井村委会</t>
  </si>
  <si>
    <t>干海子村</t>
  </si>
  <si>
    <t>江边乡盐水井村委会干海子村农村污水治理项目</t>
  </si>
  <si>
    <t>埋设1.5m³分片化粪池5个，架设110PVC管110米，安装40*40*40入户检查井5个。</t>
  </si>
  <si>
    <t>卡莫村委会</t>
  </si>
  <si>
    <t>钻天坡村</t>
  </si>
  <si>
    <t>江边乡卡莫村委会钻天坡村农村污水治理项目</t>
  </si>
  <si>
    <t>埋设1.5m³分片化粪池72个，架设110PVC管1638米，安装40*40*40入户检查井72个。</t>
  </si>
  <si>
    <t>阿卓村委会</t>
  </si>
  <si>
    <t>鸟姑村</t>
  </si>
  <si>
    <t>江边乡阿卓村委会鸟姑村农村污水治理项目</t>
  </si>
  <si>
    <t xml:space="preserve"> 管道土方开挖386立方米，路面破除92.6立方米，路面恢复92.6立方米，架设110PVC支管460米，铺设排污DN300钢带聚乙烯螺旋波纹管排污主管网380米，铺设排污DN200钢带聚乙烯螺旋波纹管排污主管网400米，埋设20立方米化粪池1个，安装45*50检查井10座，土方回填220立方米。</t>
  </si>
  <si>
    <t>10乡镇</t>
  </si>
  <si>
    <t>元谋县2024年1-6月乡村公益岗位补助项目</t>
  </si>
  <si>
    <t>元谋县2024年1-6月乡村公益岗位补助项目，2024年1-6月计划聘用430名乡村公益性岗位，800元/人/月，共计需投入资金206.40万元。其中：元马镇85名，黄瓜园镇25名，羊街镇49名，老城乡58名，物茂乡25名，平田乡30名，新华乡26名，江边乡39名，姜驿乡67名，凉山乡26名。</t>
  </si>
  <si>
    <t>就业项目</t>
  </si>
  <si>
    <t>公益性岗位</t>
  </si>
  <si>
    <t>元谋县2024年春季学期雨露计划和东西部协作职业教育补助项目</t>
  </si>
  <si>
    <t>计划实施元谋县2024年春季学期雨露计划和东西部协作职业教育补项目，共计补助322人，其中：全日制大专、高职院校、技师学院、职业本科院校、东西协作雨露计划等高等职业教育212人，每人补助2500元；全日制普通中专、技工院校中等职业教育64人，每人补助2000元；全日制职业高中中等职业教育46人，每人补助1500元。</t>
  </si>
  <si>
    <t>巩固三保障成果</t>
  </si>
  <si>
    <t>教育</t>
  </si>
  <si>
    <t>享受“雨露计划”职业教育补助</t>
  </si>
  <si>
    <t>元谋县</t>
  </si>
  <si>
    <t>元谋县规划内易地扶贫搬迁贷款贴息补助项目</t>
  </si>
  <si>
    <t>规划内易地扶贫搬迁贷款贴息补助207.68万元。</t>
  </si>
  <si>
    <t>易地搬迁后扶</t>
  </si>
  <si>
    <t>易地扶贫搬迁贷款债券贴息补助</t>
  </si>
  <si>
    <t>元谋县2024年第一批中央财政衔接资金项目管理费</t>
  </si>
  <si>
    <t>按照中央财政衔接推进乡村振兴补助资金管理办法规定，提取项目管理费38.00万元用于支付委托第三方机构开展项目前期规划设计及项目管理等相关费用。</t>
  </si>
  <si>
    <t>项目管理费</t>
  </si>
  <si>
    <t>合  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</si>
</sst>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Red]\(0.00\)"/>
    <numFmt numFmtId="178" formatCode="0.000_);[Red]\(0.000\)"/>
    <numFmt numFmtId="179" formatCode="0_);[Red]\(0\)"/>
    <numFmt numFmtId="180" formatCode="0.00_ "/>
    <numFmt numFmtId="181" formatCode="0_ "/>
  </numFmts>
  <fonts count="35">
    <font>
      <sz val="12"/>
      <name val="宋体"/>
      <family val="0"/>
    </font>
    <font>
      <sz val="11"/>
      <name val="宋体"/>
      <family val="0"/>
    </font>
    <font>
      <sz val="9"/>
      <name val="宋体"/>
      <family val="0"/>
    </font>
    <font>
      <b/>
      <sz val="9"/>
      <color indexed="8"/>
      <name val="宋体"/>
      <family val="0"/>
    </font>
    <font>
      <sz val="9"/>
      <color indexed="8"/>
      <name val="宋体"/>
      <family val="0"/>
    </font>
    <font>
      <sz val="22"/>
      <color indexed="8"/>
      <name val="黑体"/>
      <family val="3"/>
    </font>
    <font>
      <b/>
      <sz val="9"/>
      <name val="宋体"/>
      <family val="0"/>
    </font>
    <font>
      <sz val="10"/>
      <name val="宋体"/>
      <family val="0"/>
    </font>
    <font>
      <sz val="10"/>
      <color indexed="8"/>
      <name val="宋体"/>
      <family val="0"/>
    </font>
    <font>
      <b/>
      <sz val="9"/>
      <color indexed="10"/>
      <name val="宋体"/>
      <family val="0"/>
    </font>
    <font>
      <sz val="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name val="Arial"/>
      <family val="2"/>
    </font>
    <font>
      <sz val="9"/>
      <name val="Arial"/>
      <family val="2"/>
    </font>
    <font>
      <sz val="10"/>
      <color theme="1"/>
      <name val="宋体"/>
      <family val="0"/>
    </font>
    <font>
      <b/>
      <sz val="9"/>
      <color rgb="FFFF0000"/>
      <name val="宋体"/>
      <family val="0"/>
    </font>
    <font>
      <sz val="9"/>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bottom style="thin"/>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29" fillId="4"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2" borderId="0" applyNumberFormat="0" applyBorder="0" applyAlignment="0" applyProtection="0"/>
    <xf numFmtId="0" fontId="29"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6"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0" fillId="0" borderId="0">
      <alignment/>
      <protection/>
    </xf>
    <xf numFmtId="0" fontId="0" fillId="0" borderId="0">
      <alignment vertical="center"/>
      <protection/>
    </xf>
    <xf numFmtId="0" fontId="29" fillId="0" borderId="0" applyProtection="0">
      <alignment vertical="center"/>
    </xf>
    <xf numFmtId="0" fontId="30" fillId="0" borderId="0">
      <alignment/>
      <protection/>
    </xf>
    <xf numFmtId="0" fontId="0" fillId="0" borderId="0">
      <alignment vertical="center"/>
      <protection/>
    </xf>
    <xf numFmtId="0" fontId="0" fillId="0" borderId="0">
      <alignment vertical="center"/>
      <protection/>
    </xf>
    <xf numFmtId="0" fontId="3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0" fillId="0" borderId="0">
      <alignment vertical="center"/>
      <protection/>
    </xf>
    <xf numFmtId="0" fontId="0" fillId="0" borderId="0">
      <alignment vertical="center"/>
      <protection/>
    </xf>
    <xf numFmtId="0" fontId="0"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vertical="center"/>
      <protection/>
    </xf>
    <xf numFmtId="0" fontId="30" fillId="0" borderId="0">
      <alignment/>
      <protection/>
    </xf>
  </cellStyleXfs>
  <cellXfs count="72">
    <xf numFmtId="0" fontId="0" fillId="0" borderId="0" xfId="0" applyAlignment="1">
      <alignment vertical="center"/>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Alignment="1">
      <alignment vertical="center"/>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wrapText="1"/>
    </xf>
    <xf numFmtId="177"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6" fontId="4" fillId="0" borderId="0" xfId="0" applyNumberFormat="1" applyFont="1" applyFill="1" applyBorder="1" applyAlignment="1">
      <alignment vertical="center"/>
    </xf>
    <xf numFmtId="176"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left" vertical="center"/>
    </xf>
    <xf numFmtId="176" fontId="5" fillId="0" borderId="0" xfId="0" applyNumberFormat="1" applyFont="1" applyFill="1" applyBorder="1" applyAlignment="1">
      <alignment horizontal="left" vertical="center" wrapText="1"/>
    </xf>
    <xf numFmtId="177" fontId="5" fillId="0" borderId="0" xfId="0" applyNumberFormat="1" applyFont="1" applyFill="1" applyBorder="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pplyAlignment="1">
      <alignment horizontal="left" vertical="center"/>
    </xf>
    <xf numFmtId="177" fontId="4" fillId="0" borderId="0" xfId="0" applyNumberFormat="1" applyFont="1" applyFill="1" applyAlignment="1">
      <alignment vertical="center"/>
    </xf>
    <xf numFmtId="176" fontId="6" fillId="0" borderId="9"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6" fillId="0" borderId="11"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176" fontId="2" fillId="0" borderId="9" xfId="0" applyNumberFormat="1" applyFont="1" applyFill="1" applyBorder="1" applyAlignment="1">
      <alignment horizontal="left" vertical="center" wrapText="1"/>
    </xf>
    <xf numFmtId="180" fontId="2" fillId="0" borderId="9" xfId="0" applyNumberFormat="1" applyFont="1" applyFill="1" applyBorder="1" applyAlignment="1">
      <alignment horizontal="center" vertical="center"/>
    </xf>
    <xf numFmtId="0" fontId="7" fillId="0" borderId="9" xfId="0" applyFont="1" applyFill="1" applyBorder="1" applyAlignment="1">
      <alignment horizontal="left" vertical="center" wrapText="1"/>
    </xf>
    <xf numFmtId="0" fontId="32" fillId="0" borderId="9" xfId="0" applyFont="1" applyFill="1" applyBorder="1" applyAlignment="1">
      <alignment horizontal="left" vertical="center" wrapText="1"/>
    </xf>
    <xf numFmtId="176" fontId="7" fillId="0" borderId="9" xfId="0" applyNumberFormat="1" applyFont="1" applyFill="1" applyBorder="1" applyAlignment="1">
      <alignment horizontal="left" vertical="center" wrapText="1"/>
    </xf>
    <xf numFmtId="176" fontId="2" fillId="0" borderId="9" xfId="0" applyNumberFormat="1" applyFont="1" applyFill="1" applyBorder="1" applyAlignment="1">
      <alignment horizontal="left" vertical="center" wrapText="1"/>
    </xf>
    <xf numFmtId="176" fontId="7" fillId="0" borderId="9" xfId="0" applyNumberFormat="1" applyFont="1" applyFill="1" applyBorder="1" applyAlignment="1">
      <alignment horizontal="left" vertical="center" wrapText="1"/>
    </xf>
    <xf numFmtId="0" fontId="7" fillId="0" borderId="9" xfId="0" applyFont="1" applyFill="1" applyBorder="1" applyAlignment="1">
      <alignment horizontal="left" vertical="center"/>
    </xf>
    <xf numFmtId="0" fontId="2" fillId="0" borderId="9" xfId="0" applyFont="1" applyFill="1" applyBorder="1" applyAlignment="1">
      <alignment horizontal="left" vertical="center" wrapText="1"/>
    </xf>
    <xf numFmtId="0" fontId="7" fillId="0" borderId="12" xfId="0" applyFont="1" applyFill="1" applyBorder="1" applyAlignment="1">
      <alignment horizontal="left" vertical="center"/>
    </xf>
    <xf numFmtId="0" fontId="7" fillId="0" borderId="12"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3" xfId="0" applyFont="1" applyFill="1" applyBorder="1" applyAlignment="1">
      <alignment horizontal="left" vertical="center" wrapText="1"/>
    </xf>
    <xf numFmtId="179" fontId="6" fillId="0" borderId="9" xfId="0" applyNumberFormat="1" applyFont="1" applyFill="1" applyBorder="1" applyAlignment="1">
      <alignment horizontal="left" vertical="center" wrapText="1"/>
    </xf>
    <xf numFmtId="180" fontId="6" fillId="0" borderId="9"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left" vertical="center"/>
    </xf>
    <xf numFmtId="177" fontId="3" fillId="0" borderId="0" xfId="0" applyNumberFormat="1" applyFont="1" applyFill="1" applyBorder="1" applyAlignment="1">
      <alignment horizontal="left" vertical="center" wrapText="1"/>
    </xf>
    <xf numFmtId="177" fontId="9" fillId="0" borderId="0" xfId="0" applyNumberFormat="1" applyFont="1" applyFill="1" applyBorder="1" applyAlignment="1">
      <alignment horizontal="center" vertical="center"/>
    </xf>
    <xf numFmtId="177" fontId="33" fillId="0" borderId="0" xfId="0" applyNumberFormat="1" applyFont="1" applyFill="1" applyBorder="1" applyAlignment="1">
      <alignment horizontal="center" vertical="center"/>
    </xf>
    <xf numFmtId="177" fontId="3" fillId="0" borderId="0" xfId="0" applyNumberFormat="1" applyFont="1" applyFill="1" applyAlignment="1">
      <alignment horizontal="center" vertical="center"/>
    </xf>
    <xf numFmtId="177" fontId="3" fillId="0" borderId="0" xfId="0" applyNumberFormat="1" applyFont="1" applyFill="1" applyAlignment="1">
      <alignment horizontal="left" vertical="center"/>
    </xf>
    <xf numFmtId="177" fontId="3" fillId="0" borderId="0" xfId="0" applyNumberFormat="1" applyFont="1" applyFill="1" applyAlignment="1">
      <alignment horizontal="left" vertical="center" wrapText="1"/>
    </xf>
    <xf numFmtId="178" fontId="5" fillId="0" borderId="0" xfId="0" applyNumberFormat="1" applyFont="1" applyFill="1" applyBorder="1" applyAlignment="1">
      <alignment horizontal="center" vertical="center"/>
    </xf>
    <xf numFmtId="179" fontId="4"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176" fontId="4" fillId="0" borderId="0" xfId="0" applyNumberFormat="1" applyFont="1" applyFill="1" applyAlignment="1">
      <alignment vertical="center"/>
    </xf>
    <xf numFmtId="177" fontId="6" fillId="0" borderId="14" xfId="0" applyNumberFormat="1" applyFont="1" applyFill="1" applyBorder="1" applyAlignment="1">
      <alignment horizontal="center" vertical="center" wrapText="1"/>
    </xf>
    <xf numFmtId="177" fontId="6" fillId="0" borderId="15" xfId="0" applyNumberFormat="1" applyFont="1" applyFill="1" applyBorder="1" applyAlignment="1">
      <alignment horizontal="center" vertical="center" wrapText="1"/>
    </xf>
    <xf numFmtId="177" fontId="6" fillId="0" borderId="16" xfId="0" applyNumberFormat="1" applyFont="1" applyFill="1" applyBorder="1" applyAlignment="1">
      <alignment horizontal="center" vertical="center" wrapText="1"/>
    </xf>
    <xf numFmtId="177" fontId="6" fillId="0" borderId="17" xfId="0" applyNumberFormat="1" applyFont="1" applyFill="1" applyBorder="1" applyAlignment="1">
      <alignment horizontal="center" vertical="center" wrapText="1"/>
    </xf>
    <xf numFmtId="178" fontId="6" fillId="0" borderId="9"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wrapText="1" shrinkToFit="1"/>
    </xf>
    <xf numFmtId="179" fontId="2" fillId="0" borderId="9" xfId="0" applyNumberFormat="1" applyFont="1" applyFill="1" applyBorder="1" applyAlignment="1">
      <alignment horizontal="center" vertical="center" wrapText="1"/>
    </xf>
    <xf numFmtId="180" fontId="34"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81" fontId="6" fillId="0" borderId="9" xfId="0" applyNumberFormat="1" applyFont="1" applyFill="1" applyBorder="1" applyAlignment="1">
      <alignment horizontal="center" vertical="center"/>
    </xf>
    <xf numFmtId="176" fontId="4" fillId="0" borderId="0" xfId="0" applyNumberFormat="1" applyFont="1" applyFill="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8" xfId="0" applyFont="1" applyFill="1" applyBorder="1" applyAlignment="1">
      <alignment horizontal="center" vertical="center" wrapText="1"/>
    </xf>
    <xf numFmtId="179" fontId="10" fillId="0" borderId="9" xfId="0" applyNumberFormat="1" applyFont="1" applyFill="1" applyBorder="1" applyAlignment="1">
      <alignment horizontal="left" vertical="center" wrapText="1"/>
    </xf>
    <xf numFmtId="179" fontId="2" fillId="0" borderId="9" xfId="0" applyNumberFormat="1" applyFont="1" applyFill="1" applyBorder="1" applyAlignment="1">
      <alignment horizontal="left" vertical="center" wrapText="1"/>
    </xf>
    <xf numFmtId="179" fontId="2" fillId="0" borderId="9" xfId="0" applyNumberFormat="1" applyFont="1" applyFill="1" applyBorder="1" applyAlignment="1">
      <alignment horizontal="center" vertical="center"/>
    </xf>
    <xf numFmtId="181" fontId="2" fillId="0" borderId="9" xfId="0" applyNumberFormat="1" applyFont="1" applyFill="1" applyBorder="1" applyAlignment="1">
      <alignment horizontal="center" vertical="center" wrapText="1" shrinkToFit="1"/>
    </xf>
    <xf numFmtId="179" fontId="10" fillId="0" borderId="9" xfId="0" applyNumberFormat="1" applyFont="1" applyFill="1" applyBorder="1" applyAlignment="1">
      <alignment horizontal="left" vertical="center" wrapText="1"/>
    </xf>
  </cellXfs>
  <cellStyles count="7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_2018年核桃提质增效项目" xfId="63"/>
    <cellStyle name="常规 6" xfId="64"/>
    <cellStyle name="常规 10_2016年计划减贫人员花名小贾" xfId="65"/>
    <cellStyle name="常规 90" xfId="66"/>
    <cellStyle name="常规 2 2 2" xfId="67"/>
    <cellStyle name="常规 2 2 3" xfId="68"/>
    <cellStyle name="常规 3 2" xfId="69"/>
    <cellStyle name="常规 2 2" xfId="70"/>
    <cellStyle name="常规 2 3" xfId="71"/>
    <cellStyle name="常规 10 2 2" xfId="72"/>
    <cellStyle name="常规 10 13" xfId="73"/>
    <cellStyle name="常规 103" xfId="74"/>
    <cellStyle name="常规 2" xfId="75"/>
    <cellStyle name="常规 2 4" xfId="76"/>
    <cellStyle name="常规 29" xfId="77"/>
    <cellStyle name="常规 3" xfId="78"/>
    <cellStyle name="常规 4" xfId="79"/>
    <cellStyle name="常规 6 2" xfId="80"/>
    <cellStyle name="常规 6 3" xfId="81"/>
    <cellStyle name="常规 82" xfId="82"/>
    <cellStyle name="常规 92" xfId="83"/>
    <cellStyle name="常规 87" xfId="84"/>
    <cellStyle name="常规 88" xfId="85"/>
    <cellStyle name="常规 89" xfId="86"/>
    <cellStyle name="常规 9" xfId="87"/>
    <cellStyle name="常规 91"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Y61"/>
  <sheetViews>
    <sheetView tabSelected="1" zoomScaleSheetLayoutView="100" workbookViewId="0" topLeftCell="A1">
      <pane ySplit="5" topLeftCell="A6" activePane="bottomLeft" state="frozen"/>
      <selection pane="bottomLeft" activeCell="O6" sqref="O6"/>
    </sheetView>
  </sheetViews>
  <sheetFormatPr defaultColWidth="9.00390625" defaultRowHeight="14.25"/>
  <cols>
    <col min="1" max="1" width="2.50390625" style="5" customWidth="1"/>
    <col min="2" max="3" width="5.125" style="5" customWidth="1"/>
    <col min="4" max="4" width="6.875" style="6" customWidth="1"/>
    <col min="5" max="5" width="3.875" style="5" customWidth="1"/>
    <col min="6" max="6" width="16.375" style="6" customWidth="1"/>
    <col min="7" max="7" width="43.25390625" style="7" customWidth="1"/>
    <col min="8" max="8" width="8.125" style="8" customWidth="1"/>
    <col min="9" max="9" width="7.75390625" style="8" customWidth="1"/>
    <col min="10" max="10" width="6.625" style="9" customWidth="1"/>
    <col min="11" max="11" width="6.125" style="9" customWidth="1"/>
    <col min="12" max="13" width="7.75390625" style="9" customWidth="1"/>
    <col min="14" max="14" width="6.50390625" style="5" customWidth="1"/>
    <col min="15" max="15" width="6.625" style="5" customWidth="1"/>
    <col min="16" max="17" width="5.75390625" style="5" customWidth="1"/>
    <col min="18" max="18" width="4.00390625" style="5" customWidth="1"/>
    <col min="19" max="19" width="4.875" style="5" customWidth="1"/>
    <col min="20" max="20" width="3.625" style="7" customWidth="1"/>
    <col min="21" max="21" width="4.625" style="7" customWidth="1"/>
    <col min="22" max="22" width="4.00390625" style="7" customWidth="1"/>
    <col min="23" max="23" width="4.50390625" style="7" customWidth="1"/>
    <col min="24" max="24" width="15.50390625" style="10" customWidth="1"/>
    <col min="25" max="16384" width="9.00390625" style="10" customWidth="1"/>
  </cols>
  <sheetData>
    <row r="1" spans="1:23" ht="27">
      <c r="A1" s="11" t="s">
        <v>0</v>
      </c>
      <c r="B1" s="11"/>
      <c r="C1" s="11"/>
      <c r="D1" s="12"/>
      <c r="E1" s="11"/>
      <c r="F1" s="12"/>
      <c r="G1" s="13"/>
      <c r="H1" s="14"/>
      <c r="I1" s="14"/>
      <c r="J1" s="47"/>
      <c r="K1" s="47"/>
      <c r="L1" s="47"/>
      <c r="M1" s="47"/>
      <c r="N1" s="11"/>
      <c r="O1" s="11"/>
      <c r="P1" s="11"/>
      <c r="Q1" s="11"/>
      <c r="R1" s="11"/>
      <c r="S1" s="11"/>
      <c r="T1" s="13"/>
      <c r="U1" s="13"/>
      <c r="V1" s="13"/>
      <c r="W1" s="13"/>
    </row>
    <row r="2" spans="1:23" ht="11.25">
      <c r="A2" s="15" t="s">
        <v>1</v>
      </c>
      <c r="B2" s="15"/>
      <c r="C2" s="15"/>
      <c r="D2" s="15"/>
      <c r="E2" s="15"/>
      <c r="F2" s="16" t="s">
        <v>2</v>
      </c>
      <c r="G2" s="15" t="s">
        <v>3</v>
      </c>
      <c r="H2" s="17" t="s">
        <v>4</v>
      </c>
      <c r="I2" s="48">
        <v>13577066083</v>
      </c>
      <c r="J2" s="48"/>
      <c r="K2" s="49"/>
      <c r="L2" s="49"/>
      <c r="M2" s="49"/>
      <c r="N2" s="50"/>
      <c r="O2" s="50" t="s">
        <v>5</v>
      </c>
      <c r="P2" s="50"/>
      <c r="Q2" s="50"/>
      <c r="R2" s="50"/>
      <c r="S2" s="50"/>
      <c r="T2" s="61"/>
      <c r="U2" s="61"/>
      <c r="V2" s="61"/>
      <c r="W2" s="61"/>
    </row>
    <row r="3" spans="1:233" s="1" customFormat="1" ht="11.25">
      <c r="A3" s="18" t="s">
        <v>6</v>
      </c>
      <c r="B3" s="18" t="s">
        <v>7</v>
      </c>
      <c r="C3" s="18" t="s">
        <v>8</v>
      </c>
      <c r="D3" s="18" t="s">
        <v>9</v>
      </c>
      <c r="E3" s="18" t="s">
        <v>10</v>
      </c>
      <c r="F3" s="18" t="s">
        <v>11</v>
      </c>
      <c r="G3" s="18" t="s">
        <v>12</v>
      </c>
      <c r="H3" s="19" t="s">
        <v>13</v>
      </c>
      <c r="I3" s="51"/>
      <c r="J3" s="51"/>
      <c r="K3" s="51"/>
      <c r="L3" s="51"/>
      <c r="M3" s="52"/>
      <c r="N3" s="21" t="s">
        <v>14</v>
      </c>
      <c r="O3" s="21"/>
      <c r="P3" s="21"/>
      <c r="Q3" s="21"/>
      <c r="R3" s="21"/>
      <c r="S3" s="21"/>
      <c r="T3" s="62" t="s">
        <v>15</v>
      </c>
      <c r="U3" s="62"/>
      <c r="V3" s="62"/>
      <c r="W3" s="63" t="s">
        <v>16</v>
      </c>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row>
    <row r="4" spans="1:233" s="1" customFormat="1" ht="11.25">
      <c r="A4" s="18"/>
      <c r="B4" s="18"/>
      <c r="C4" s="18"/>
      <c r="D4" s="18"/>
      <c r="E4" s="18"/>
      <c r="F4" s="18"/>
      <c r="G4" s="18"/>
      <c r="H4" s="20"/>
      <c r="I4" s="53"/>
      <c r="J4" s="53"/>
      <c r="K4" s="53"/>
      <c r="L4" s="53"/>
      <c r="M4" s="54"/>
      <c r="N4" s="21" t="s">
        <v>17</v>
      </c>
      <c r="O4" s="21"/>
      <c r="P4" s="21" t="s">
        <v>18</v>
      </c>
      <c r="Q4" s="21"/>
      <c r="R4" s="21" t="s">
        <v>19</v>
      </c>
      <c r="S4" s="21"/>
      <c r="T4" s="62"/>
      <c r="U4" s="62"/>
      <c r="V4" s="62"/>
      <c r="W4" s="63"/>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row>
    <row r="5" spans="1:233" s="1" customFormat="1" ht="45">
      <c r="A5" s="18"/>
      <c r="B5" s="18"/>
      <c r="C5" s="18"/>
      <c r="D5" s="18"/>
      <c r="E5" s="18"/>
      <c r="F5" s="18"/>
      <c r="G5" s="18"/>
      <c r="H5" s="21" t="s">
        <v>20</v>
      </c>
      <c r="I5" s="21" t="s">
        <v>21</v>
      </c>
      <c r="J5" s="55" t="s">
        <v>22</v>
      </c>
      <c r="K5" s="55" t="s">
        <v>23</v>
      </c>
      <c r="L5" s="55" t="s">
        <v>24</v>
      </c>
      <c r="M5" s="55" t="s">
        <v>25</v>
      </c>
      <c r="N5" s="21" t="s">
        <v>26</v>
      </c>
      <c r="O5" s="21" t="s">
        <v>27</v>
      </c>
      <c r="P5" s="21" t="s">
        <v>26</v>
      </c>
      <c r="Q5" s="63" t="s">
        <v>27</v>
      </c>
      <c r="R5" s="21" t="s">
        <v>26</v>
      </c>
      <c r="S5" s="63" t="s">
        <v>27</v>
      </c>
      <c r="T5" s="64" t="s">
        <v>28</v>
      </c>
      <c r="U5" s="65" t="s">
        <v>29</v>
      </c>
      <c r="V5" s="66" t="s">
        <v>30</v>
      </c>
      <c r="W5" s="63"/>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row>
    <row r="6" spans="1:23" s="2" customFormat="1" ht="249.75" customHeight="1">
      <c r="A6" s="22">
        <v>1</v>
      </c>
      <c r="B6" s="23" t="s">
        <v>31</v>
      </c>
      <c r="C6" s="23" t="s">
        <v>32</v>
      </c>
      <c r="D6" s="23" t="s">
        <v>33</v>
      </c>
      <c r="E6" s="24" t="s">
        <v>34</v>
      </c>
      <c r="F6" s="23" t="s">
        <v>35</v>
      </c>
      <c r="G6" s="23" t="s">
        <v>36</v>
      </c>
      <c r="H6" s="25">
        <f>I6+J6+K6+L6+M6</f>
        <v>116.25</v>
      </c>
      <c r="I6" s="56">
        <v>67.8</v>
      </c>
      <c r="J6" s="25"/>
      <c r="K6" s="25"/>
      <c r="L6" s="25">
        <v>48.45</v>
      </c>
      <c r="M6" s="25"/>
      <c r="N6" s="57">
        <v>452</v>
      </c>
      <c r="O6" s="57">
        <v>1729</v>
      </c>
      <c r="P6" s="57">
        <v>22</v>
      </c>
      <c r="Q6" s="57">
        <v>65</v>
      </c>
      <c r="R6" s="57">
        <v>3</v>
      </c>
      <c r="S6" s="57">
        <v>12</v>
      </c>
      <c r="T6" s="67" t="s">
        <v>37</v>
      </c>
      <c r="U6" s="67" t="s">
        <v>38</v>
      </c>
      <c r="V6" s="67" t="s">
        <v>39</v>
      </c>
      <c r="W6" s="68"/>
    </row>
    <row r="7" spans="1:23" s="2" customFormat="1" ht="204" customHeight="1">
      <c r="A7" s="22">
        <v>2</v>
      </c>
      <c r="B7" s="23" t="s">
        <v>31</v>
      </c>
      <c r="C7" s="23" t="s">
        <v>32</v>
      </c>
      <c r="D7" s="23" t="s">
        <v>40</v>
      </c>
      <c r="E7" s="24" t="s">
        <v>34</v>
      </c>
      <c r="F7" s="23" t="s">
        <v>41</v>
      </c>
      <c r="G7" s="23" t="s">
        <v>42</v>
      </c>
      <c r="H7" s="25">
        <f aca="true" t="shared" si="0" ref="H7:H38">I7+J7+K7+L7+M7</f>
        <v>53.1</v>
      </c>
      <c r="I7" s="56">
        <v>29.85</v>
      </c>
      <c r="J7" s="25"/>
      <c r="K7" s="25"/>
      <c r="L7" s="25">
        <v>23.25</v>
      </c>
      <c r="M7" s="25"/>
      <c r="N7" s="57">
        <v>199</v>
      </c>
      <c r="O7" s="57">
        <v>761</v>
      </c>
      <c r="P7" s="57">
        <v>15</v>
      </c>
      <c r="Q7" s="57">
        <v>41</v>
      </c>
      <c r="R7" s="57">
        <v>1</v>
      </c>
      <c r="S7" s="57">
        <v>3</v>
      </c>
      <c r="T7" s="67" t="s">
        <v>37</v>
      </c>
      <c r="U7" s="67" t="s">
        <v>38</v>
      </c>
      <c r="V7" s="67" t="s">
        <v>39</v>
      </c>
      <c r="W7" s="68"/>
    </row>
    <row r="8" spans="1:23" s="2" customFormat="1" ht="147" customHeight="1">
      <c r="A8" s="22">
        <v>3</v>
      </c>
      <c r="B8" s="23" t="s">
        <v>31</v>
      </c>
      <c r="C8" s="23" t="s">
        <v>43</v>
      </c>
      <c r="D8" s="23" t="s">
        <v>44</v>
      </c>
      <c r="E8" s="24" t="s">
        <v>34</v>
      </c>
      <c r="F8" s="23" t="s">
        <v>45</v>
      </c>
      <c r="G8" s="23" t="s">
        <v>46</v>
      </c>
      <c r="H8" s="25">
        <f t="shared" si="0"/>
        <v>33.9</v>
      </c>
      <c r="I8" s="56">
        <v>9.9</v>
      </c>
      <c r="J8" s="25"/>
      <c r="K8" s="25"/>
      <c r="L8" s="25">
        <v>24</v>
      </c>
      <c r="M8" s="25"/>
      <c r="N8" s="57">
        <v>66</v>
      </c>
      <c r="O8" s="57">
        <v>285</v>
      </c>
      <c r="P8" s="57">
        <v>1</v>
      </c>
      <c r="Q8" s="57">
        <v>7</v>
      </c>
      <c r="R8" s="57">
        <v>0</v>
      </c>
      <c r="S8" s="57">
        <v>0</v>
      </c>
      <c r="T8" s="67" t="s">
        <v>37</v>
      </c>
      <c r="U8" s="67" t="s">
        <v>38</v>
      </c>
      <c r="V8" s="67" t="s">
        <v>39</v>
      </c>
      <c r="W8" s="68"/>
    </row>
    <row r="9" spans="1:23" s="2" customFormat="1" ht="174" customHeight="1">
      <c r="A9" s="22">
        <v>4</v>
      </c>
      <c r="B9" s="23" t="s">
        <v>31</v>
      </c>
      <c r="C9" s="23" t="s">
        <v>47</v>
      </c>
      <c r="D9" s="23" t="s">
        <v>48</v>
      </c>
      <c r="E9" s="24" t="s">
        <v>34</v>
      </c>
      <c r="F9" s="23" t="s">
        <v>49</v>
      </c>
      <c r="G9" s="23" t="s">
        <v>50</v>
      </c>
      <c r="H9" s="25">
        <f t="shared" si="0"/>
        <v>28.519999999999996</v>
      </c>
      <c r="I9" s="56">
        <v>9.15</v>
      </c>
      <c r="J9" s="25"/>
      <c r="K9" s="25"/>
      <c r="L9" s="25">
        <v>19.369999999999997</v>
      </c>
      <c r="M9" s="25"/>
      <c r="N9" s="57">
        <v>61</v>
      </c>
      <c r="O9" s="57">
        <v>270</v>
      </c>
      <c r="P9" s="57">
        <v>3</v>
      </c>
      <c r="Q9" s="57">
        <v>15</v>
      </c>
      <c r="R9" s="57"/>
      <c r="S9" s="57"/>
      <c r="T9" s="67" t="s">
        <v>37</v>
      </c>
      <c r="U9" s="67" t="s">
        <v>38</v>
      </c>
      <c r="V9" s="67" t="s">
        <v>39</v>
      </c>
      <c r="W9" s="68"/>
    </row>
    <row r="10" spans="1:23" s="2" customFormat="1" ht="267.75" customHeight="1">
      <c r="A10" s="22">
        <v>5</v>
      </c>
      <c r="B10" s="23" t="s">
        <v>31</v>
      </c>
      <c r="C10" s="23" t="s">
        <v>51</v>
      </c>
      <c r="D10" s="23" t="s">
        <v>52</v>
      </c>
      <c r="E10" s="24" t="s">
        <v>34</v>
      </c>
      <c r="F10" s="23" t="s">
        <v>53</v>
      </c>
      <c r="G10" s="23" t="s">
        <v>54</v>
      </c>
      <c r="H10" s="25">
        <f t="shared" si="0"/>
        <v>190.95</v>
      </c>
      <c r="I10" s="56">
        <v>58.2</v>
      </c>
      <c r="J10" s="25"/>
      <c r="K10" s="25"/>
      <c r="L10" s="25">
        <v>132.75</v>
      </c>
      <c r="M10" s="25"/>
      <c r="N10" s="57">
        <v>388</v>
      </c>
      <c r="O10" s="57">
        <v>1495</v>
      </c>
      <c r="P10" s="57">
        <v>16</v>
      </c>
      <c r="Q10" s="57">
        <v>40</v>
      </c>
      <c r="R10" s="57">
        <v>2</v>
      </c>
      <c r="S10" s="57">
        <v>6</v>
      </c>
      <c r="T10" s="67" t="s">
        <v>37</v>
      </c>
      <c r="U10" s="67" t="s">
        <v>38</v>
      </c>
      <c r="V10" s="67" t="s">
        <v>39</v>
      </c>
      <c r="W10" s="68"/>
    </row>
    <row r="11" spans="1:23" s="2" customFormat="1" ht="237" customHeight="1">
      <c r="A11" s="22">
        <v>6</v>
      </c>
      <c r="B11" s="23" t="s">
        <v>31</v>
      </c>
      <c r="C11" s="23" t="s">
        <v>51</v>
      </c>
      <c r="D11" s="23" t="s">
        <v>55</v>
      </c>
      <c r="E11" s="24" t="s">
        <v>34</v>
      </c>
      <c r="F11" s="23" t="s">
        <v>56</v>
      </c>
      <c r="G11" s="23" t="s">
        <v>57</v>
      </c>
      <c r="H11" s="25">
        <f t="shared" si="0"/>
        <v>113.28</v>
      </c>
      <c r="I11" s="56">
        <v>44.7</v>
      </c>
      <c r="J11" s="25"/>
      <c r="K11" s="25"/>
      <c r="L11" s="25">
        <v>68.58</v>
      </c>
      <c r="M11" s="25"/>
      <c r="N11" s="57">
        <v>298</v>
      </c>
      <c r="O11" s="57">
        <v>1120</v>
      </c>
      <c r="P11" s="57">
        <v>14</v>
      </c>
      <c r="Q11" s="57">
        <v>40</v>
      </c>
      <c r="R11" s="57">
        <v>1</v>
      </c>
      <c r="S11" s="57">
        <v>3</v>
      </c>
      <c r="T11" s="67" t="s">
        <v>37</v>
      </c>
      <c r="U11" s="67" t="s">
        <v>38</v>
      </c>
      <c r="V11" s="67" t="s">
        <v>39</v>
      </c>
      <c r="W11" s="68"/>
    </row>
    <row r="12" spans="1:23" s="2" customFormat="1" ht="183.75" customHeight="1">
      <c r="A12" s="22">
        <v>7</v>
      </c>
      <c r="B12" s="23" t="s">
        <v>31</v>
      </c>
      <c r="C12" s="23" t="s">
        <v>58</v>
      </c>
      <c r="D12" s="23" t="s">
        <v>59</v>
      </c>
      <c r="E12" s="24" t="s">
        <v>34</v>
      </c>
      <c r="F12" s="23" t="s">
        <v>60</v>
      </c>
      <c r="G12" s="23" t="s">
        <v>61</v>
      </c>
      <c r="H12" s="25">
        <f t="shared" si="0"/>
        <v>85.49000000000001</v>
      </c>
      <c r="I12" s="56">
        <v>27.9</v>
      </c>
      <c r="J12" s="25"/>
      <c r="K12" s="25"/>
      <c r="L12" s="25">
        <v>57.59</v>
      </c>
      <c r="M12" s="25"/>
      <c r="N12" s="57">
        <v>186</v>
      </c>
      <c r="O12" s="57">
        <v>818</v>
      </c>
      <c r="P12" s="57">
        <v>7</v>
      </c>
      <c r="Q12" s="57">
        <v>19</v>
      </c>
      <c r="R12" s="57">
        <v>1</v>
      </c>
      <c r="S12" s="57">
        <v>4</v>
      </c>
      <c r="T12" s="67" t="s">
        <v>37</v>
      </c>
      <c r="U12" s="67" t="s">
        <v>38</v>
      </c>
      <c r="V12" s="67" t="s">
        <v>39</v>
      </c>
      <c r="W12" s="68"/>
    </row>
    <row r="13" spans="1:23" s="2" customFormat="1" ht="171" customHeight="1">
      <c r="A13" s="22">
        <v>8</v>
      </c>
      <c r="B13" s="23" t="s">
        <v>31</v>
      </c>
      <c r="C13" s="23" t="s">
        <v>58</v>
      </c>
      <c r="D13" s="23" t="s">
        <v>62</v>
      </c>
      <c r="E13" s="24" t="s">
        <v>34</v>
      </c>
      <c r="F13" s="23" t="s">
        <v>63</v>
      </c>
      <c r="G13" s="23" t="s">
        <v>64</v>
      </c>
      <c r="H13" s="25">
        <f t="shared" si="0"/>
        <v>126.98</v>
      </c>
      <c r="I13" s="56">
        <v>34.2</v>
      </c>
      <c r="J13" s="25"/>
      <c r="K13" s="25"/>
      <c r="L13" s="25">
        <v>92.78</v>
      </c>
      <c r="M13" s="25"/>
      <c r="N13" s="57">
        <v>228</v>
      </c>
      <c r="O13" s="57">
        <v>939</v>
      </c>
      <c r="P13" s="57">
        <v>8</v>
      </c>
      <c r="Q13" s="57">
        <v>30</v>
      </c>
      <c r="R13" s="57"/>
      <c r="S13" s="57"/>
      <c r="T13" s="67" t="s">
        <v>37</v>
      </c>
      <c r="U13" s="67" t="s">
        <v>38</v>
      </c>
      <c r="V13" s="67" t="s">
        <v>39</v>
      </c>
      <c r="W13" s="68"/>
    </row>
    <row r="14" spans="1:23" s="2" customFormat="1" ht="180" customHeight="1">
      <c r="A14" s="22">
        <v>9</v>
      </c>
      <c r="B14" s="23" t="s">
        <v>31</v>
      </c>
      <c r="C14" s="23" t="s">
        <v>58</v>
      </c>
      <c r="D14" s="23" t="s">
        <v>65</v>
      </c>
      <c r="E14" s="24" t="s">
        <v>34</v>
      </c>
      <c r="F14" s="23" t="s">
        <v>66</v>
      </c>
      <c r="G14" s="23" t="s">
        <v>67</v>
      </c>
      <c r="H14" s="25">
        <f t="shared" si="0"/>
        <v>92.84</v>
      </c>
      <c r="I14" s="56">
        <v>26.7</v>
      </c>
      <c r="J14" s="25"/>
      <c r="K14" s="25"/>
      <c r="L14" s="25">
        <v>66.14</v>
      </c>
      <c r="M14" s="25"/>
      <c r="N14" s="57">
        <v>178</v>
      </c>
      <c r="O14" s="57">
        <v>673</v>
      </c>
      <c r="P14" s="57">
        <v>6</v>
      </c>
      <c r="Q14" s="57">
        <v>19</v>
      </c>
      <c r="R14" s="57">
        <v>1</v>
      </c>
      <c r="S14" s="57">
        <v>4</v>
      </c>
      <c r="T14" s="67" t="s">
        <v>37</v>
      </c>
      <c r="U14" s="67" t="s">
        <v>38</v>
      </c>
      <c r="V14" s="67" t="s">
        <v>39</v>
      </c>
      <c r="W14" s="68"/>
    </row>
    <row r="15" spans="1:23" s="2" customFormat="1" ht="90" customHeight="1">
      <c r="A15" s="22">
        <v>10</v>
      </c>
      <c r="B15" s="23" t="s">
        <v>31</v>
      </c>
      <c r="C15" s="23" t="s">
        <v>58</v>
      </c>
      <c r="D15" s="23" t="s">
        <v>68</v>
      </c>
      <c r="E15" s="24" t="s">
        <v>34</v>
      </c>
      <c r="F15" s="23" t="s">
        <v>69</v>
      </c>
      <c r="G15" s="23" t="s">
        <v>70</v>
      </c>
      <c r="H15" s="25">
        <f t="shared" si="0"/>
        <v>75.45</v>
      </c>
      <c r="I15" s="56">
        <v>33.75</v>
      </c>
      <c r="J15" s="25"/>
      <c r="K15" s="25"/>
      <c r="L15" s="25">
        <v>41.7</v>
      </c>
      <c r="M15" s="25"/>
      <c r="N15" s="57">
        <v>225</v>
      </c>
      <c r="O15" s="57">
        <v>925</v>
      </c>
      <c r="P15" s="57">
        <v>9</v>
      </c>
      <c r="Q15" s="57">
        <v>30</v>
      </c>
      <c r="R15" s="57">
        <v>2</v>
      </c>
      <c r="S15" s="57">
        <v>8</v>
      </c>
      <c r="T15" s="67" t="s">
        <v>37</v>
      </c>
      <c r="U15" s="67" t="s">
        <v>38</v>
      </c>
      <c r="V15" s="67" t="s">
        <v>39</v>
      </c>
      <c r="W15" s="68"/>
    </row>
    <row r="16" spans="1:23" s="2" customFormat="1" ht="120" customHeight="1">
      <c r="A16" s="22">
        <v>11</v>
      </c>
      <c r="B16" s="23" t="s">
        <v>31</v>
      </c>
      <c r="C16" s="23" t="s">
        <v>71</v>
      </c>
      <c r="D16" s="23" t="s">
        <v>72</v>
      </c>
      <c r="E16" s="24" t="s">
        <v>34</v>
      </c>
      <c r="F16" s="23" t="s">
        <v>73</v>
      </c>
      <c r="G16" s="23" t="s">
        <v>74</v>
      </c>
      <c r="H16" s="25">
        <f t="shared" si="0"/>
        <v>18.11</v>
      </c>
      <c r="I16" s="56">
        <v>16.95</v>
      </c>
      <c r="J16" s="25"/>
      <c r="K16" s="25"/>
      <c r="L16" s="25">
        <v>1.1600000000000001</v>
      </c>
      <c r="M16" s="25"/>
      <c r="N16" s="57">
        <v>113</v>
      </c>
      <c r="O16" s="57">
        <v>501</v>
      </c>
      <c r="P16" s="57">
        <v>10</v>
      </c>
      <c r="Q16" s="57">
        <v>30</v>
      </c>
      <c r="R16" s="57"/>
      <c r="S16" s="57"/>
      <c r="T16" s="67" t="s">
        <v>37</v>
      </c>
      <c r="U16" s="67" t="s">
        <v>38</v>
      </c>
      <c r="V16" s="67" t="s">
        <v>39</v>
      </c>
      <c r="W16" s="68"/>
    </row>
    <row r="17" spans="1:23" s="2" customFormat="1" ht="109.5" customHeight="1">
      <c r="A17" s="22">
        <v>12</v>
      </c>
      <c r="B17" s="23" t="s">
        <v>31</v>
      </c>
      <c r="C17" s="23" t="s">
        <v>71</v>
      </c>
      <c r="D17" s="23" t="s">
        <v>75</v>
      </c>
      <c r="E17" s="24" t="s">
        <v>34</v>
      </c>
      <c r="F17" s="23" t="s">
        <v>76</v>
      </c>
      <c r="G17" s="23" t="s">
        <v>77</v>
      </c>
      <c r="H17" s="25">
        <f t="shared" si="0"/>
        <v>28.81</v>
      </c>
      <c r="I17" s="56">
        <v>13.5</v>
      </c>
      <c r="J17" s="25"/>
      <c r="K17" s="25"/>
      <c r="L17" s="25">
        <v>15.309999999999999</v>
      </c>
      <c r="M17" s="25"/>
      <c r="N17" s="57">
        <v>90</v>
      </c>
      <c r="O17" s="57">
        <v>365</v>
      </c>
      <c r="P17" s="57">
        <v>5</v>
      </c>
      <c r="Q17" s="57">
        <v>20</v>
      </c>
      <c r="R17" s="57"/>
      <c r="S17" s="57"/>
      <c r="T17" s="67" t="s">
        <v>37</v>
      </c>
      <c r="U17" s="67" t="s">
        <v>38</v>
      </c>
      <c r="V17" s="67" t="s">
        <v>39</v>
      </c>
      <c r="W17" s="68"/>
    </row>
    <row r="18" spans="1:23" s="2" customFormat="1" ht="99.75" customHeight="1">
      <c r="A18" s="22">
        <v>13</v>
      </c>
      <c r="B18" s="23" t="s">
        <v>31</v>
      </c>
      <c r="C18" s="23" t="s">
        <v>71</v>
      </c>
      <c r="D18" s="23" t="s">
        <v>78</v>
      </c>
      <c r="E18" s="24" t="s">
        <v>34</v>
      </c>
      <c r="F18" s="23" t="s">
        <v>79</v>
      </c>
      <c r="G18" s="23" t="s">
        <v>80</v>
      </c>
      <c r="H18" s="25">
        <f t="shared" si="0"/>
        <v>22.619999999999997</v>
      </c>
      <c r="I18" s="56">
        <v>7.5</v>
      </c>
      <c r="J18" s="25"/>
      <c r="K18" s="25"/>
      <c r="L18" s="25">
        <v>15.12</v>
      </c>
      <c r="M18" s="25"/>
      <c r="N18" s="57">
        <v>50</v>
      </c>
      <c r="O18" s="57">
        <v>201</v>
      </c>
      <c r="P18" s="57">
        <v>3</v>
      </c>
      <c r="Q18" s="57">
        <v>7</v>
      </c>
      <c r="R18" s="57"/>
      <c r="S18" s="57"/>
      <c r="T18" s="67" t="s">
        <v>37</v>
      </c>
      <c r="U18" s="67" t="s">
        <v>38</v>
      </c>
      <c r="V18" s="67" t="s">
        <v>39</v>
      </c>
      <c r="W18" s="68"/>
    </row>
    <row r="19" spans="1:23" s="2" customFormat="1" ht="139.5" customHeight="1">
      <c r="A19" s="22">
        <v>14</v>
      </c>
      <c r="B19" s="23" t="s">
        <v>31</v>
      </c>
      <c r="C19" s="23" t="s">
        <v>81</v>
      </c>
      <c r="D19" s="23" t="s">
        <v>82</v>
      </c>
      <c r="E19" s="24" t="s">
        <v>34</v>
      </c>
      <c r="F19" s="23" t="s">
        <v>83</v>
      </c>
      <c r="G19" s="23" t="s">
        <v>84</v>
      </c>
      <c r="H19" s="25">
        <f t="shared" si="0"/>
        <v>113.47</v>
      </c>
      <c r="I19" s="56">
        <v>50.4</v>
      </c>
      <c r="J19" s="25"/>
      <c r="K19" s="25"/>
      <c r="L19" s="25">
        <v>63.07</v>
      </c>
      <c r="M19" s="25"/>
      <c r="N19" s="57">
        <v>336</v>
      </c>
      <c r="O19" s="57">
        <v>1342</v>
      </c>
      <c r="P19" s="57">
        <v>16</v>
      </c>
      <c r="Q19" s="57">
        <v>48</v>
      </c>
      <c r="R19" s="57">
        <v>4</v>
      </c>
      <c r="S19" s="57">
        <v>10</v>
      </c>
      <c r="T19" s="67" t="s">
        <v>37</v>
      </c>
      <c r="U19" s="67" t="s">
        <v>38</v>
      </c>
      <c r="V19" s="67" t="s">
        <v>39</v>
      </c>
      <c r="W19" s="68"/>
    </row>
    <row r="20" spans="1:23" s="2" customFormat="1" ht="90" customHeight="1">
      <c r="A20" s="22">
        <v>15</v>
      </c>
      <c r="B20" s="23" t="s">
        <v>85</v>
      </c>
      <c r="C20" s="26" t="s">
        <v>86</v>
      </c>
      <c r="D20" s="27" t="s">
        <v>87</v>
      </c>
      <c r="E20" s="28" t="s">
        <v>34</v>
      </c>
      <c r="F20" s="27" t="s">
        <v>88</v>
      </c>
      <c r="G20" s="26" t="s">
        <v>89</v>
      </c>
      <c r="H20" s="25">
        <f t="shared" si="0"/>
        <v>9.82</v>
      </c>
      <c r="I20" s="56">
        <v>7.8</v>
      </c>
      <c r="J20" s="25"/>
      <c r="K20" s="25"/>
      <c r="L20" s="25"/>
      <c r="M20" s="25">
        <v>2.02</v>
      </c>
      <c r="N20" s="57">
        <v>55</v>
      </c>
      <c r="O20" s="57">
        <v>178</v>
      </c>
      <c r="P20" s="57">
        <v>0</v>
      </c>
      <c r="Q20" s="57">
        <v>0</v>
      </c>
      <c r="R20" s="57">
        <v>1</v>
      </c>
      <c r="S20" s="57">
        <v>3</v>
      </c>
      <c r="T20" s="67" t="s">
        <v>37</v>
      </c>
      <c r="U20" s="67" t="s">
        <v>38</v>
      </c>
      <c r="V20" s="67" t="s">
        <v>39</v>
      </c>
      <c r="W20" s="68"/>
    </row>
    <row r="21" spans="1:23" s="2" customFormat="1" ht="90" customHeight="1">
      <c r="A21" s="22">
        <v>16</v>
      </c>
      <c r="B21" s="23" t="s">
        <v>85</v>
      </c>
      <c r="C21" s="26" t="s">
        <v>86</v>
      </c>
      <c r="D21" s="26" t="s">
        <v>90</v>
      </c>
      <c r="E21" s="28" t="s">
        <v>34</v>
      </c>
      <c r="F21" s="27" t="s">
        <v>91</v>
      </c>
      <c r="G21" s="26" t="s">
        <v>92</v>
      </c>
      <c r="H21" s="25">
        <f t="shared" si="0"/>
        <v>21.89</v>
      </c>
      <c r="I21" s="56">
        <v>10.2</v>
      </c>
      <c r="J21" s="25">
        <v>7.32</v>
      </c>
      <c r="K21" s="25"/>
      <c r="L21" s="25"/>
      <c r="M21" s="25">
        <v>4.37</v>
      </c>
      <c r="N21" s="57">
        <v>71</v>
      </c>
      <c r="O21" s="57">
        <v>271</v>
      </c>
      <c r="P21" s="57">
        <v>3</v>
      </c>
      <c r="Q21" s="57">
        <v>7</v>
      </c>
      <c r="R21" s="57">
        <v>0</v>
      </c>
      <c r="S21" s="57">
        <v>0</v>
      </c>
      <c r="T21" s="67" t="s">
        <v>37</v>
      </c>
      <c r="U21" s="67" t="s">
        <v>38</v>
      </c>
      <c r="V21" s="67" t="s">
        <v>39</v>
      </c>
      <c r="W21" s="68"/>
    </row>
    <row r="22" spans="1:23" s="2" customFormat="1" ht="60" customHeight="1">
      <c r="A22" s="22">
        <v>17</v>
      </c>
      <c r="B22" s="23" t="s">
        <v>85</v>
      </c>
      <c r="C22" s="26" t="s">
        <v>93</v>
      </c>
      <c r="D22" s="26" t="s">
        <v>94</v>
      </c>
      <c r="E22" s="28" t="s">
        <v>34</v>
      </c>
      <c r="F22" s="26" t="s">
        <v>95</v>
      </c>
      <c r="G22" s="26" t="s">
        <v>96</v>
      </c>
      <c r="H22" s="25">
        <f t="shared" si="0"/>
        <v>3.0999999999999996</v>
      </c>
      <c r="I22" s="56">
        <v>2.4</v>
      </c>
      <c r="J22" s="25"/>
      <c r="K22" s="25"/>
      <c r="L22" s="25"/>
      <c r="M22" s="25">
        <v>0.7</v>
      </c>
      <c r="N22" s="57">
        <v>10</v>
      </c>
      <c r="O22" s="57">
        <v>40</v>
      </c>
      <c r="P22" s="57">
        <v>0</v>
      </c>
      <c r="Q22" s="57">
        <v>0</v>
      </c>
      <c r="R22" s="57">
        <v>0</v>
      </c>
      <c r="S22" s="57">
        <v>0</v>
      </c>
      <c r="T22" s="67" t="s">
        <v>37</v>
      </c>
      <c r="U22" s="67" t="s">
        <v>38</v>
      </c>
      <c r="V22" s="67" t="s">
        <v>39</v>
      </c>
      <c r="W22" s="68"/>
    </row>
    <row r="23" spans="1:23" s="2" customFormat="1" ht="79.5" customHeight="1">
      <c r="A23" s="22">
        <v>18</v>
      </c>
      <c r="B23" s="23" t="s">
        <v>97</v>
      </c>
      <c r="C23" s="29" t="s">
        <v>98</v>
      </c>
      <c r="D23" s="29" t="s">
        <v>99</v>
      </c>
      <c r="E23" s="24" t="s">
        <v>34</v>
      </c>
      <c r="F23" s="30" t="s">
        <v>100</v>
      </c>
      <c r="G23" s="30" t="s">
        <v>101</v>
      </c>
      <c r="H23" s="25">
        <f t="shared" si="0"/>
        <v>32.81</v>
      </c>
      <c r="I23" s="56">
        <v>6.9</v>
      </c>
      <c r="J23" s="25">
        <v>21.140000000000004</v>
      </c>
      <c r="K23" s="25"/>
      <c r="L23" s="25"/>
      <c r="M23" s="25">
        <v>4.77</v>
      </c>
      <c r="N23" s="57">
        <v>46</v>
      </c>
      <c r="O23" s="57">
        <v>230</v>
      </c>
      <c r="P23" s="57">
        <v>6</v>
      </c>
      <c r="Q23" s="57">
        <v>18</v>
      </c>
      <c r="R23" s="57">
        <v>0</v>
      </c>
      <c r="S23" s="57">
        <v>0</v>
      </c>
      <c r="T23" s="67" t="s">
        <v>37</v>
      </c>
      <c r="U23" s="67" t="s">
        <v>38</v>
      </c>
      <c r="V23" s="67" t="s">
        <v>39</v>
      </c>
      <c r="W23" s="68"/>
    </row>
    <row r="24" spans="1:23" s="2" customFormat="1" ht="79.5" customHeight="1">
      <c r="A24" s="22">
        <v>19</v>
      </c>
      <c r="B24" s="23" t="s">
        <v>97</v>
      </c>
      <c r="C24" s="29" t="s">
        <v>98</v>
      </c>
      <c r="D24" s="29" t="s">
        <v>102</v>
      </c>
      <c r="E24" s="24" t="s">
        <v>34</v>
      </c>
      <c r="F24" s="30" t="s">
        <v>103</v>
      </c>
      <c r="G24" s="30" t="s">
        <v>104</v>
      </c>
      <c r="H24" s="25">
        <f t="shared" si="0"/>
        <v>29.820000000000004</v>
      </c>
      <c r="I24" s="56">
        <v>7.65</v>
      </c>
      <c r="J24" s="25">
        <v>17.330000000000002</v>
      </c>
      <c r="K24" s="25"/>
      <c r="L24" s="25"/>
      <c r="M24" s="25">
        <v>4.84</v>
      </c>
      <c r="N24" s="57">
        <v>51</v>
      </c>
      <c r="O24" s="57">
        <v>247</v>
      </c>
      <c r="P24" s="57">
        <v>6</v>
      </c>
      <c r="Q24" s="57">
        <v>19</v>
      </c>
      <c r="R24" s="57">
        <v>1</v>
      </c>
      <c r="S24" s="57">
        <v>2</v>
      </c>
      <c r="T24" s="67" t="s">
        <v>37</v>
      </c>
      <c r="U24" s="67" t="s">
        <v>38</v>
      </c>
      <c r="V24" s="67" t="s">
        <v>39</v>
      </c>
      <c r="W24" s="68"/>
    </row>
    <row r="25" spans="1:23" s="2" customFormat="1" ht="90" customHeight="1">
      <c r="A25" s="22">
        <v>20</v>
      </c>
      <c r="B25" s="23" t="s">
        <v>97</v>
      </c>
      <c r="C25" s="29" t="s">
        <v>105</v>
      </c>
      <c r="D25" s="29" t="s">
        <v>106</v>
      </c>
      <c r="E25" s="24" t="s">
        <v>107</v>
      </c>
      <c r="F25" s="30" t="s">
        <v>108</v>
      </c>
      <c r="G25" s="30" t="s">
        <v>109</v>
      </c>
      <c r="H25" s="25">
        <f t="shared" si="0"/>
        <v>107.48000000000002</v>
      </c>
      <c r="I25" s="56">
        <v>25.65</v>
      </c>
      <c r="J25" s="25">
        <v>65.37</v>
      </c>
      <c r="K25" s="25"/>
      <c r="L25" s="25"/>
      <c r="M25" s="25">
        <v>16.46</v>
      </c>
      <c r="N25" s="57">
        <v>171</v>
      </c>
      <c r="O25" s="57">
        <v>723</v>
      </c>
      <c r="P25" s="57">
        <v>27</v>
      </c>
      <c r="Q25" s="57">
        <v>96</v>
      </c>
      <c r="R25" s="57">
        <v>2</v>
      </c>
      <c r="S25" s="57">
        <v>7</v>
      </c>
      <c r="T25" s="67" t="s">
        <v>37</v>
      </c>
      <c r="U25" s="67" t="s">
        <v>38</v>
      </c>
      <c r="V25" s="67" t="s">
        <v>39</v>
      </c>
      <c r="W25" s="68"/>
    </row>
    <row r="26" spans="1:23" s="2" customFormat="1" ht="79.5" customHeight="1">
      <c r="A26" s="22">
        <v>21</v>
      </c>
      <c r="B26" s="23" t="s">
        <v>97</v>
      </c>
      <c r="C26" s="29" t="s">
        <v>105</v>
      </c>
      <c r="D26" s="29" t="s">
        <v>110</v>
      </c>
      <c r="E26" s="24" t="s">
        <v>107</v>
      </c>
      <c r="F26" s="30" t="s">
        <v>111</v>
      </c>
      <c r="G26" s="30" t="s">
        <v>112</v>
      </c>
      <c r="H26" s="25">
        <f t="shared" si="0"/>
        <v>65.07</v>
      </c>
      <c r="I26" s="56">
        <v>17.4</v>
      </c>
      <c r="J26" s="25">
        <v>35.699999999999996</v>
      </c>
      <c r="K26" s="25"/>
      <c r="L26" s="25"/>
      <c r="M26" s="25">
        <v>11.97</v>
      </c>
      <c r="N26" s="57">
        <v>116</v>
      </c>
      <c r="O26" s="57">
        <v>500</v>
      </c>
      <c r="P26" s="57">
        <v>13</v>
      </c>
      <c r="Q26" s="57">
        <v>43</v>
      </c>
      <c r="R26" s="57">
        <v>3</v>
      </c>
      <c r="S26" s="57">
        <v>12</v>
      </c>
      <c r="T26" s="67" t="s">
        <v>37</v>
      </c>
      <c r="U26" s="67" t="s">
        <v>38</v>
      </c>
      <c r="V26" s="67" t="s">
        <v>39</v>
      </c>
      <c r="W26" s="68"/>
    </row>
    <row r="27" spans="1:23" s="2" customFormat="1" ht="79.5" customHeight="1">
      <c r="A27" s="22">
        <v>22</v>
      </c>
      <c r="B27" s="23" t="s">
        <v>97</v>
      </c>
      <c r="C27" s="29" t="s">
        <v>105</v>
      </c>
      <c r="D27" s="29" t="s">
        <v>113</v>
      </c>
      <c r="E27" s="24" t="s">
        <v>107</v>
      </c>
      <c r="F27" s="30" t="s">
        <v>114</v>
      </c>
      <c r="G27" s="30" t="s">
        <v>115</v>
      </c>
      <c r="H27" s="25">
        <f t="shared" si="0"/>
        <v>34.34</v>
      </c>
      <c r="I27" s="56">
        <v>10.8</v>
      </c>
      <c r="J27" s="25">
        <v>16.940000000000005</v>
      </c>
      <c r="K27" s="25"/>
      <c r="L27" s="25"/>
      <c r="M27" s="25">
        <v>6.6</v>
      </c>
      <c r="N27" s="57">
        <v>72</v>
      </c>
      <c r="O27" s="57">
        <v>314</v>
      </c>
      <c r="P27" s="57">
        <v>9</v>
      </c>
      <c r="Q27" s="57">
        <v>33</v>
      </c>
      <c r="R27" s="57">
        <v>1</v>
      </c>
      <c r="S27" s="57">
        <v>5</v>
      </c>
      <c r="T27" s="67" t="s">
        <v>37</v>
      </c>
      <c r="U27" s="67" t="s">
        <v>38</v>
      </c>
      <c r="V27" s="67" t="s">
        <v>39</v>
      </c>
      <c r="W27" s="68"/>
    </row>
    <row r="28" spans="1:23" s="2" customFormat="1" ht="79.5" customHeight="1">
      <c r="A28" s="22">
        <v>23</v>
      </c>
      <c r="B28" s="23" t="s">
        <v>97</v>
      </c>
      <c r="C28" s="29" t="s">
        <v>105</v>
      </c>
      <c r="D28" s="29" t="s">
        <v>116</v>
      </c>
      <c r="E28" s="24" t="s">
        <v>107</v>
      </c>
      <c r="F28" s="30" t="s">
        <v>117</v>
      </c>
      <c r="G28" s="30" t="s">
        <v>118</v>
      </c>
      <c r="H28" s="25">
        <f t="shared" si="0"/>
        <v>52.60000000000001</v>
      </c>
      <c r="I28" s="56">
        <v>14.7</v>
      </c>
      <c r="J28" s="25">
        <v>28.920000000000005</v>
      </c>
      <c r="K28" s="25"/>
      <c r="L28" s="25"/>
      <c r="M28" s="25">
        <v>8.98</v>
      </c>
      <c r="N28" s="57">
        <v>98</v>
      </c>
      <c r="O28" s="57">
        <v>419</v>
      </c>
      <c r="P28" s="57">
        <v>8</v>
      </c>
      <c r="Q28" s="57">
        <v>18</v>
      </c>
      <c r="R28" s="57">
        <v>5</v>
      </c>
      <c r="S28" s="57">
        <v>15</v>
      </c>
      <c r="T28" s="67" t="s">
        <v>37</v>
      </c>
      <c r="U28" s="67" t="s">
        <v>38</v>
      </c>
      <c r="V28" s="67" t="s">
        <v>39</v>
      </c>
      <c r="W28" s="68"/>
    </row>
    <row r="29" spans="1:23" s="2" customFormat="1" ht="70.5" customHeight="1">
      <c r="A29" s="22">
        <v>24</v>
      </c>
      <c r="B29" s="23" t="s">
        <v>97</v>
      </c>
      <c r="C29" s="29" t="s">
        <v>119</v>
      </c>
      <c r="D29" s="29" t="s">
        <v>120</v>
      </c>
      <c r="E29" s="24" t="s">
        <v>107</v>
      </c>
      <c r="F29" s="30" t="s">
        <v>121</v>
      </c>
      <c r="G29" s="30" t="s">
        <v>122</v>
      </c>
      <c r="H29" s="25">
        <f t="shared" si="0"/>
        <v>32.59</v>
      </c>
      <c r="I29" s="56">
        <v>7.199999999999999</v>
      </c>
      <c r="J29" s="25">
        <v>20.730000000000004</v>
      </c>
      <c r="K29" s="25"/>
      <c r="L29" s="25"/>
      <c r="M29" s="25">
        <v>4.66</v>
      </c>
      <c r="N29" s="57">
        <v>48</v>
      </c>
      <c r="O29" s="57">
        <v>190</v>
      </c>
      <c r="P29" s="57">
        <v>8</v>
      </c>
      <c r="Q29" s="57">
        <v>22</v>
      </c>
      <c r="R29" s="57">
        <v>2</v>
      </c>
      <c r="S29" s="57">
        <v>4</v>
      </c>
      <c r="T29" s="67" t="s">
        <v>37</v>
      </c>
      <c r="U29" s="67" t="s">
        <v>38</v>
      </c>
      <c r="V29" s="67" t="s">
        <v>39</v>
      </c>
      <c r="W29" s="68"/>
    </row>
    <row r="30" spans="1:23" s="2" customFormat="1" ht="79.5" customHeight="1">
      <c r="A30" s="22">
        <v>25</v>
      </c>
      <c r="B30" s="23" t="s">
        <v>97</v>
      </c>
      <c r="C30" s="29" t="s">
        <v>119</v>
      </c>
      <c r="D30" s="29" t="s">
        <v>119</v>
      </c>
      <c r="E30" s="24" t="s">
        <v>107</v>
      </c>
      <c r="F30" s="30" t="s">
        <v>123</v>
      </c>
      <c r="G30" s="30" t="s">
        <v>124</v>
      </c>
      <c r="H30" s="25">
        <f t="shared" si="0"/>
        <v>81.48</v>
      </c>
      <c r="I30" s="56">
        <v>20.4</v>
      </c>
      <c r="J30" s="25">
        <v>49.11000000000001</v>
      </c>
      <c r="K30" s="25"/>
      <c r="L30" s="25"/>
      <c r="M30" s="25">
        <v>11.97</v>
      </c>
      <c r="N30" s="57">
        <v>136</v>
      </c>
      <c r="O30" s="57">
        <v>556</v>
      </c>
      <c r="P30" s="57">
        <v>14</v>
      </c>
      <c r="Q30" s="57">
        <v>43</v>
      </c>
      <c r="R30" s="57">
        <v>2</v>
      </c>
      <c r="S30" s="57">
        <v>5</v>
      </c>
      <c r="T30" s="67" t="s">
        <v>37</v>
      </c>
      <c r="U30" s="67" t="s">
        <v>38</v>
      </c>
      <c r="V30" s="67" t="s">
        <v>39</v>
      </c>
      <c r="W30" s="68"/>
    </row>
    <row r="31" spans="1:23" s="2" customFormat="1" ht="127.5" customHeight="1">
      <c r="A31" s="22">
        <v>26</v>
      </c>
      <c r="B31" s="31" t="s">
        <v>125</v>
      </c>
      <c r="C31" s="26" t="s">
        <v>126</v>
      </c>
      <c r="D31" s="31" t="s">
        <v>116</v>
      </c>
      <c r="E31" s="24" t="s">
        <v>34</v>
      </c>
      <c r="F31" s="32" t="s">
        <v>127</v>
      </c>
      <c r="G31" s="23" t="s">
        <v>128</v>
      </c>
      <c r="H31" s="25">
        <f t="shared" si="0"/>
        <v>133.38</v>
      </c>
      <c r="I31" s="56">
        <v>43.2</v>
      </c>
      <c r="J31" s="25"/>
      <c r="K31" s="25"/>
      <c r="L31" s="25">
        <v>90.18</v>
      </c>
      <c r="M31" s="25"/>
      <c r="N31" s="57">
        <v>288</v>
      </c>
      <c r="O31" s="57">
        <v>1026</v>
      </c>
      <c r="P31" s="57">
        <v>6</v>
      </c>
      <c r="Q31" s="57">
        <v>18</v>
      </c>
      <c r="R31" s="57">
        <v>2</v>
      </c>
      <c r="S31" s="57">
        <v>3</v>
      </c>
      <c r="T31" s="67" t="s">
        <v>37</v>
      </c>
      <c r="U31" s="67" t="s">
        <v>38</v>
      </c>
      <c r="V31" s="67" t="s">
        <v>39</v>
      </c>
      <c r="W31" s="68"/>
    </row>
    <row r="32" spans="1:23" s="2" customFormat="1" ht="79.5" customHeight="1">
      <c r="A32" s="22">
        <v>27</v>
      </c>
      <c r="B32" s="33" t="s">
        <v>125</v>
      </c>
      <c r="C32" s="34" t="s">
        <v>126</v>
      </c>
      <c r="D32" s="33" t="s">
        <v>129</v>
      </c>
      <c r="E32" s="24" t="s">
        <v>34</v>
      </c>
      <c r="F32" s="32" t="s">
        <v>130</v>
      </c>
      <c r="G32" s="23" t="s">
        <v>131</v>
      </c>
      <c r="H32" s="25">
        <f t="shared" si="0"/>
        <v>123.82999999999998</v>
      </c>
      <c r="I32" s="56">
        <v>49.35</v>
      </c>
      <c r="J32" s="25"/>
      <c r="K32" s="25"/>
      <c r="L32" s="25">
        <v>74.47999999999999</v>
      </c>
      <c r="M32" s="25"/>
      <c r="N32" s="57">
        <v>329</v>
      </c>
      <c r="O32" s="57">
        <v>1306</v>
      </c>
      <c r="P32" s="57">
        <v>3</v>
      </c>
      <c r="Q32" s="57">
        <v>7</v>
      </c>
      <c r="R32" s="57">
        <v>4</v>
      </c>
      <c r="S32" s="57">
        <v>13</v>
      </c>
      <c r="T32" s="67" t="s">
        <v>37</v>
      </c>
      <c r="U32" s="67" t="s">
        <v>38</v>
      </c>
      <c r="V32" s="67" t="s">
        <v>39</v>
      </c>
      <c r="W32" s="68"/>
    </row>
    <row r="33" spans="1:23" s="2" customFormat="1" ht="60" customHeight="1">
      <c r="A33" s="22">
        <v>28</v>
      </c>
      <c r="B33" s="33" t="s">
        <v>125</v>
      </c>
      <c r="C33" s="34" t="s">
        <v>126</v>
      </c>
      <c r="D33" s="33" t="s">
        <v>132</v>
      </c>
      <c r="E33" s="24" t="s">
        <v>34</v>
      </c>
      <c r="F33" s="32" t="s">
        <v>133</v>
      </c>
      <c r="G33" s="23" t="s">
        <v>134</v>
      </c>
      <c r="H33" s="25">
        <f t="shared" si="0"/>
        <v>3.32</v>
      </c>
      <c r="I33" s="56">
        <v>0.9</v>
      </c>
      <c r="J33" s="25"/>
      <c r="K33" s="25"/>
      <c r="L33" s="25">
        <v>2.42</v>
      </c>
      <c r="M33" s="25"/>
      <c r="N33" s="57">
        <v>6</v>
      </c>
      <c r="O33" s="57">
        <v>28</v>
      </c>
      <c r="P33" s="57">
        <v>2</v>
      </c>
      <c r="Q33" s="57">
        <v>8</v>
      </c>
      <c r="R33" s="57">
        <v>0</v>
      </c>
      <c r="S33" s="57">
        <v>0</v>
      </c>
      <c r="T33" s="67" t="s">
        <v>37</v>
      </c>
      <c r="U33" s="67" t="s">
        <v>38</v>
      </c>
      <c r="V33" s="67" t="s">
        <v>39</v>
      </c>
      <c r="W33" s="68"/>
    </row>
    <row r="34" spans="1:23" s="2" customFormat="1" ht="79.5" customHeight="1">
      <c r="A34" s="22">
        <v>29</v>
      </c>
      <c r="B34" s="33" t="s">
        <v>125</v>
      </c>
      <c r="C34" s="34" t="s">
        <v>126</v>
      </c>
      <c r="D34" s="33" t="s">
        <v>135</v>
      </c>
      <c r="E34" s="24" t="s">
        <v>34</v>
      </c>
      <c r="F34" s="32" t="s">
        <v>136</v>
      </c>
      <c r="G34" s="23" t="s">
        <v>137</v>
      </c>
      <c r="H34" s="25">
        <f t="shared" si="0"/>
        <v>11.28</v>
      </c>
      <c r="I34" s="56">
        <v>3.9</v>
      </c>
      <c r="J34" s="25"/>
      <c r="K34" s="25"/>
      <c r="L34" s="25">
        <v>7.379999999999999</v>
      </c>
      <c r="M34" s="25"/>
      <c r="N34" s="57">
        <v>26</v>
      </c>
      <c r="O34" s="57">
        <v>97</v>
      </c>
      <c r="P34" s="57">
        <v>18</v>
      </c>
      <c r="Q34" s="57">
        <v>77</v>
      </c>
      <c r="R34" s="57">
        <v>1</v>
      </c>
      <c r="S34" s="57">
        <v>1</v>
      </c>
      <c r="T34" s="67" t="s">
        <v>37</v>
      </c>
      <c r="U34" s="67" t="s">
        <v>38</v>
      </c>
      <c r="V34" s="67" t="s">
        <v>39</v>
      </c>
      <c r="W34" s="68"/>
    </row>
    <row r="35" spans="1:23" s="2" customFormat="1" ht="105" customHeight="1">
      <c r="A35" s="22">
        <v>30</v>
      </c>
      <c r="B35" s="33" t="s">
        <v>125</v>
      </c>
      <c r="C35" s="34" t="s">
        <v>138</v>
      </c>
      <c r="D35" s="33" t="s">
        <v>139</v>
      </c>
      <c r="E35" s="24" t="s">
        <v>34</v>
      </c>
      <c r="F35" s="32" t="s">
        <v>140</v>
      </c>
      <c r="G35" s="23" t="s">
        <v>141</v>
      </c>
      <c r="H35" s="25">
        <f t="shared" si="0"/>
        <v>59.72</v>
      </c>
      <c r="I35" s="56">
        <v>42.3</v>
      </c>
      <c r="J35" s="25"/>
      <c r="K35" s="25"/>
      <c r="L35" s="25">
        <v>17.42</v>
      </c>
      <c r="M35" s="25"/>
      <c r="N35" s="57">
        <v>282</v>
      </c>
      <c r="O35" s="57">
        <v>1060</v>
      </c>
      <c r="P35" s="57">
        <v>3</v>
      </c>
      <c r="Q35" s="57">
        <v>6</v>
      </c>
      <c r="R35" s="57">
        <v>4</v>
      </c>
      <c r="S35" s="57">
        <v>10</v>
      </c>
      <c r="T35" s="67" t="s">
        <v>37</v>
      </c>
      <c r="U35" s="67" t="s">
        <v>38</v>
      </c>
      <c r="V35" s="67" t="s">
        <v>39</v>
      </c>
      <c r="W35" s="68"/>
    </row>
    <row r="36" spans="1:23" s="2" customFormat="1" ht="79.5" customHeight="1">
      <c r="A36" s="22">
        <v>31</v>
      </c>
      <c r="B36" s="33" t="s">
        <v>125</v>
      </c>
      <c r="C36" s="34" t="s">
        <v>138</v>
      </c>
      <c r="D36" s="33" t="s">
        <v>142</v>
      </c>
      <c r="E36" s="24" t="s">
        <v>34</v>
      </c>
      <c r="F36" s="32" t="s">
        <v>143</v>
      </c>
      <c r="G36" s="23" t="s">
        <v>144</v>
      </c>
      <c r="H36" s="25">
        <f t="shared" si="0"/>
        <v>30.08</v>
      </c>
      <c r="I36" s="56">
        <v>13.2</v>
      </c>
      <c r="J36" s="25"/>
      <c r="K36" s="25"/>
      <c r="L36" s="25">
        <v>16.88</v>
      </c>
      <c r="M36" s="25"/>
      <c r="N36" s="57">
        <v>88</v>
      </c>
      <c r="O36" s="57">
        <v>328</v>
      </c>
      <c r="P36" s="57">
        <v>0</v>
      </c>
      <c r="Q36" s="57">
        <v>0</v>
      </c>
      <c r="R36" s="57">
        <v>0</v>
      </c>
      <c r="S36" s="57">
        <v>0</v>
      </c>
      <c r="T36" s="67" t="s">
        <v>37</v>
      </c>
      <c r="U36" s="67" t="s">
        <v>38</v>
      </c>
      <c r="V36" s="67" t="s">
        <v>39</v>
      </c>
      <c r="W36" s="68"/>
    </row>
    <row r="37" spans="1:23" s="2" customFormat="1" ht="108.75" customHeight="1">
      <c r="A37" s="22">
        <v>32</v>
      </c>
      <c r="B37" s="33" t="s">
        <v>125</v>
      </c>
      <c r="C37" s="34" t="s">
        <v>138</v>
      </c>
      <c r="D37" s="33" t="s">
        <v>145</v>
      </c>
      <c r="E37" s="24" t="s">
        <v>34</v>
      </c>
      <c r="F37" s="32" t="s">
        <v>146</v>
      </c>
      <c r="G37" s="23" t="s">
        <v>147</v>
      </c>
      <c r="H37" s="25">
        <f t="shared" si="0"/>
        <v>25.509999999999998</v>
      </c>
      <c r="I37" s="56">
        <v>6.15</v>
      </c>
      <c r="J37" s="25"/>
      <c r="K37" s="25"/>
      <c r="L37" s="25">
        <v>19.36</v>
      </c>
      <c r="M37" s="25"/>
      <c r="N37" s="57">
        <v>41</v>
      </c>
      <c r="O37" s="57">
        <v>154</v>
      </c>
      <c r="P37" s="57">
        <v>1</v>
      </c>
      <c r="Q37" s="57">
        <v>3</v>
      </c>
      <c r="R37" s="57">
        <v>0</v>
      </c>
      <c r="S37" s="57">
        <v>0</v>
      </c>
      <c r="T37" s="67" t="s">
        <v>37</v>
      </c>
      <c r="U37" s="67" t="s">
        <v>38</v>
      </c>
      <c r="V37" s="67" t="s">
        <v>39</v>
      </c>
      <c r="W37" s="68"/>
    </row>
    <row r="38" spans="1:23" s="2" customFormat="1" ht="72.75" customHeight="1">
      <c r="A38" s="22">
        <v>33</v>
      </c>
      <c r="B38" s="31" t="s">
        <v>125</v>
      </c>
      <c r="C38" s="26" t="s">
        <v>138</v>
      </c>
      <c r="D38" s="31" t="s">
        <v>148</v>
      </c>
      <c r="E38" s="24" t="s">
        <v>34</v>
      </c>
      <c r="F38" s="32" t="s">
        <v>149</v>
      </c>
      <c r="G38" s="23" t="s">
        <v>150</v>
      </c>
      <c r="H38" s="25">
        <f t="shared" si="0"/>
        <v>11.49</v>
      </c>
      <c r="I38" s="56">
        <v>6.45</v>
      </c>
      <c r="J38" s="25"/>
      <c r="K38" s="25"/>
      <c r="L38" s="25">
        <v>5.04</v>
      </c>
      <c r="M38" s="25"/>
      <c r="N38" s="57">
        <v>43</v>
      </c>
      <c r="O38" s="57">
        <v>163</v>
      </c>
      <c r="P38" s="57">
        <v>2</v>
      </c>
      <c r="Q38" s="57">
        <v>7</v>
      </c>
      <c r="R38" s="57">
        <v>1</v>
      </c>
      <c r="S38" s="57">
        <v>6</v>
      </c>
      <c r="T38" s="67" t="s">
        <v>37</v>
      </c>
      <c r="U38" s="67" t="s">
        <v>38</v>
      </c>
      <c r="V38" s="67" t="s">
        <v>39</v>
      </c>
      <c r="W38" s="68"/>
    </row>
    <row r="39" spans="1:23" s="2" customFormat="1" ht="79.5" customHeight="1">
      <c r="A39" s="22">
        <v>34</v>
      </c>
      <c r="B39" s="33" t="s">
        <v>125</v>
      </c>
      <c r="C39" s="34" t="s">
        <v>151</v>
      </c>
      <c r="D39" s="33" t="s">
        <v>152</v>
      </c>
      <c r="E39" s="24" t="s">
        <v>107</v>
      </c>
      <c r="F39" s="32" t="s">
        <v>153</v>
      </c>
      <c r="G39" s="23" t="s">
        <v>154</v>
      </c>
      <c r="H39" s="25">
        <f aca="true" t="shared" si="1" ref="H39:H55">I39+J39+K39+L39+M39</f>
        <v>94.84</v>
      </c>
      <c r="I39" s="56">
        <v>8.55</v>
      </c>
      <c r="J39" s="25"/>
      <c r="K39" s="25"/>
      <c r="L39" s="25">
        <v>86.29</v>
      </c>
      <c r="M39" s="25"/>
      <c r="N39" s="57">
        <v>57</v>
      </c>
      <c r="O39" s="57">
        <v>236</v>
      </c>
      <c r="P39" s="57">
        <v>32</v>
      </c>
      <c r="Q39" s="57">
        <v>135</v>
      </c>
      <c r="R39" s="57">
        <v>2</v>
      </c>
      <c r="S39" s="57">
        <v>6</v>
      </c>
      <c r="T39" s="67" t="s">
        <v>37</v>
      </c>
      <c r="U39" s="67" t="s">
        <v>38</v>
      </c>
      <c r="V39" s="67" t="s">
        <v>39</v>
      </c>
      <c r="W39" s="68"/>
    </row>
    <row r="40" spans="1:23" s="2" customFormat="1" ht="79.5" customHeight="1">
      <c r="A40" s="22">
        <v>35</v>
      </c>
      <c r="B40" s="33" t="s">
        <v>125</v>
      </c>
      <c r="C40" s="34" t="s">
        <v>151</v>
      </c>
      <c r="D40" s="33" t="s">
        <v>155</v>
      </c>
      <c r="E40" s="24" t="s">
        <v>107</v>
      </c>
      <c r="F40" s="32" t="s">
        <v>156</v>
      </c>
      <c r="G40" s="23" t="s">
        <v>157</v>
      </c>
      <c r="H40" s="25">
        <f t="shared" si="1"/>
        <v>38.05</v>
      </c>
      <c r="I40" s="56">
        <v>2.85</v>
      </c>
      <c r="J40" s="25"/>
      <c r="K40" s="25"/>
      <c r="L40" s="25">
        <v>35.199999999999996</v>
      </c>
      <c r="M40" s="25"/>
      <c r="N40" s="57">
        <v>19</v>
      </c>
      <c r="O40" s="57">
        <v>68</v>
      </c>
      <c r="P40" s="57">
        <v>13</v>
      </c>
      <c r="Q40" s="57">
        <v>50</v>
      </c>
      <c r="R40" s="57">
        <v>0</v>
      </c>
      <c r="S40" s="57">
        <v>0</v>
      </c>
      <c r="T40" s="67" t="s">
        <v>37</v>
      </c>
      <c r="U40" s="67" t="s">
        <v>38</v>
      </c>
      <c r="V40" s="67" t="s">
        <v>39</v>
      </c>
      <c r="W40" s="68"/>
    </row>
    <row r="41" spans="1:23" s="2" customFormat="1" ht="72" customHeight="1">
      <c r="A41" s="22">
        <v>36</v>
      </c>
      <c r="B41" s="33" t="s">
        <v>125</v>
      </c>
      <c r="C41" s="34" t="s">
        <v>151</v>
      </c>
      <c r="D41" s="33" t="s">
        <v>158</v>
      </c>
      <c r="E41" s="24" t="s">
        <v>107</v>
      </c>
      <c r="F41" s="23" t="s">
        <v>159</v>
      </c>
      <c r="G41" s="23" t="s">
        <v>160</v>
      </c>
      <c r="H41" s="25">
        <f t="shared" si="1"/>
        <v>68.77</v>
      </c>
      <c r="I41" s="56">
        <v>13.95</v>
      </c>
      <c r="J41" s="25"/>
      <c r="K41" s="25"/>
      <c r="L41" s="25">
        <v>54.81999999999999</v>
      </c>
      <c r="M41" s="25"/>
      <c r="N41" s="57">
        <v>93</v>
      </c>
      <c r="O41" s="57">
        <v>360</v>
      </c>
      <c r="P41" s="57">
        <v>9</v>
      </c>
      <c r="Q41" s="57">
        <v>31</v>
      </c>
      <c r="R41" s="57">
        <v>0</v>
      </c>
      <c r="S41" s="57">
        <v>0</v>
      </c>
      <c r="T41" s="67" t="s">
        <v>37</v>
      </c>
      <c r="U41" s="67" t="s">
        <v>38</v>
      </c>
      <c r="V41" s="67" t="s">
        <v>39</v>
      </c>
      <c r="W41" s="68"/>
    </row>
    <row r="42" spans="1:23" s="2" customFormat="1" ht="69.75" customHeight="1">
      <c r="A42" s="22">
        <v>37</v>
      </c>
      <c r="B42" s="33" t="s">
        <v>125</v>
      </c>
      <c r="C42" s="34" t="s">
        <v>161</v>
      </c>
      <c r="D42" s="33" t="s">
        <v>162</v>
      </c>
      <c r="E42" s="24" t="s">
        <v>107</v>
      </c>
      <c r="F42" s="32" t="s">
        <v>163</v>
      </c>
      <c r="G42" s="23" t="s">
        <v>164</v>
      </c>
      <c r="H42" s="25">
        <f t="shared" si="1"/>
        <v>13.139999999999999</v>
      </c>
      <c r="I42" s="56">
        <v>2.85</v>
      </c>
      <c r="J42" s="25"/>
      <c r="K42" s="25"/>
      <c r="L42" s="25">
        <v>10.29</v>
      </c>
      <c r="M42" s="25"/>
      <c r="N42" s="57">
        <v>19</v>
      </c>
      <c r="O42" s="57">
        <v>80</v>
      </c>
      <c r="P42" s="57">
        <v>1</v>
      </c>
      <c r="Q42" s="57">
        <v>3</v>
      </c>
      <c r="R42" s="57">
        <v>0</v>
      </c>
      <c r="S42" s="57">
        <v>0</v>
      </c>
      <c r="T42" s="67" t="s">
        <v>37</v>
      </c>
      <c r="U42" s="67" t="s">
        <v>38</v>
      </c>
      <c r="V42" s="67" t="s">
        <v>39</v>
      </c>
      <c r="W42" s="68"/>
    </row>
    <row r="43" spans="1:23" s="2" customFormat="1" ht="79.5" customHeight="1">
      <c r="A43" s="22">
        <v>38</v>
      </c>
      <c r="B43" s="26" t="s">
        <v>165</v>
      </c>
      <c r="C43" s="26" t="s">
        <v>166</v>
      </c>
      <c r="D43" s="26" t="s">
        <v>167</v>
      </c>
      <c r="E43" s="28" t="s">
        <v>107</v>
      </c>
      <c r="F43" s="26" t="s">
        <v>168</v>
      </c>
      <c r="G43" s="26" t="s">
        <v>169</v>
      </c>
      <c r="H43" s="25">
        <f t="shared" si="1"/>
        <v>37.629999999999995</v>
      </c>
      <c r="I43" s="58">
        <v>9.6</v>
      </c>
      <c r="J43" s="25"/>
      <c r="K43" s="25"/>
      <c r="L43" s="25">
        <v>26.41</v>
      </c>
      <c r="M43" s="25">
        <v>1.62</v>
      </c>
      <c r="N43" s="57">
        <v>64</v>
      </c>
      <c r="O43" s="57">
        <v>265</v>
      </c>
      <c r="P43" s="57">
        <v>8</v>
      </c>
      <c r="Q43" s="57">
        <v>29</v>
      </c>
      <c r="R43" s="57">
        <v>1</v>
      </c>
      <c r="S43" s="69">
        <v>1</v>
      </c>
      <c r="T43" s="67" t="s">
        <v>37</v>
      </c>
      <c r="U43" s="67" t="s">
        <v>38</v>
      </c>
      <c r="V43" s="67" t="s">
        <v>39</v>
      </c>
      <c r="W43" s="68"/>
    </row>
    <row r="44" spans="1:23" s="2" customFormat="1" ht="79.5" customHeight="1">
      <c r="A44" s="22">
        <v>39</v>
      </c>
      <c r="B44" s="26" t="s">
        <v>165</v>
      </c>
      <c r="C44" s="26" t="s">
        <v>166</v>
      </c>
      <c r="D44" s="26" t="s">
        <v>170</v>
      </c>
      <c r="E44" s="28" t="s">
        <v>107</v>
      </c>
      <c r="F44" s="26" t="s">
        <v>171</v>
      </c>
      <c r="G44" s="26" t="s">
        <v>172</v>
      </c>
      <c r="H44" s="25">
        <f t="shared" si="1"/>
        <v>30.330000000000002</v>
      </c>
      <c r="I44" s="58">
        <v>8.25</v>
      </c>
      <c r="J44" s="25"/>
      <c r="K44" s="25"/>
      <c r="L44" s="25">
        <v>20.26</v>
      </c>
      <c r="M44" s="25">
        <v>1.82</v>
      </c>
      <c r="N44" s="57">
        <v>55</v>
      </c>
      <c r="O44" s="57">
        <v>186</v>
      </c>
      <c r="P44" s="57">
        <v>5</v>
      </c>
      <c r="Q44" s="57">
        <v>20</v>
      </c>
      <c r="R44" s="57">
        <v>3</v>
      </c>
      <c r="S44" s="69">
        <v>8</v>
      </c>
      <c r="T44" s="67" t="s">
        <v>37</v>
      </c>
      <c r="U44" s="67" t="s">
        <v>38</v>
      </c>
      <c r="V44" s="67" t="s">
        <v>39</v>
      </c>
      <c r="W44" s="68"/>
    </row>
    <row r="45" spans="1:23" s="2" customFormat="1" ht="79.5" customHeight="1">
      <c r="A45" s="22">
        <v>40</v>
      </c>
      <c r="B45" s="26" t="s">
        <v>165</v>
      </c>
      <c r="C45" s="26" t="s">
        <v>166</v>
      </c>
      <c r="D45" s="26" t="s">
        <v>173</v>
      </c>
      <c r="E45" s="28" t="s">
        <v>107</v>
      </c>
      <c r="F45" s="26" t="s">
        <v>174</v>
      </c>
      <c r="G45" s="26" t="s">
        <v>175</v>
      </c>
      <c r="H45" s="25">
        <f t="shared" si="1"/>
        <v>14.38</v>
      </c>
      <c r="I45" s="58">
        <v>5.25</v>
      </c>
      <c r="J45" s="25"/>
      <c r="K45" s="25"/>
      <c r="L45" s="25">
        <v>8.33</v>
      </c>
      <c r="M45" s="25">
        <v>0.8</v>
      </c>
      <c r="N45" s="57">
        <v>35</v>
      </c>
      <c r="O45" s="57">
        <v>104</v>
      </c>
      <c r="P45" s="57">
        <v>2</v>
      </c>
      <c r="Q45" s="57">
        <v>7</v>
      </c>
      <c r="R45" s="57">
        <v>2</v>
      </c>
      <c r="S45" s="69">
        <v>7</v>
      </c>
      <c r="T45" s="67" t="s">
        <v>37</v>
      </c>
      <c r="U45" s="67" t="s">
        <v>38</v>
      </c>
      <c r="V45" s="67" t="s">
        <v>39</v>
      </c>
      <c r="W45" s="68"/>
    </row>
    <row r="46" spans="1:23" s="2" customFormat="1" ht="79.5" customHeight="1">
      <c r="A46" s="22">
        <v>41</v>
      </c>
      <c r="B46" s="26" t="s">
        <v>165</v>
      </c>
      <c r="C46" s="26" t="s">
        <v>176</v>
      </c>
      <c r="D46" s="26" t="s">
        <v>177</v>
      </c>
      <c r="E46" s="28" t="s">
        <v>107</v>
      </c>
      <c r="F46" s="26" t="s">
        <v>178</v>
      </c>
      <c r="G46" s="26" t="s">
        <v>179</v>
      </c>
      <c r="H46" s="25">
        <f t="shared" si="1"/>
        <v>32.74</v>
      </c>
      <c r="I46" s="58">
        <v>11.85</v>
      </c>
      <c r="J46" s="25"/>
      <c r="K46" s="25"/>
      <c r="L46" s="25">
        <v>19.89</v>
      </c>
      <c r="M46" s="25">
        <v>1</v>
      </c>
      <c r="N46" s="57">
        <v>79</v>
      </c>
      <c r="O46" s="57">
        <v>343</v>
      </c>
      <c r="P46" s="57">
        <v>25</v>
      </c>
      <c r="Q46" s="57">
        <v>94</v>
      </c>
      <c r="R46" s="57">
        <v>3</v>
      </c>
      <c r="S46" s="69">
        <v>11</v>
      </c>
      <c r="T46" s="67" t="s">
        <v>37</v>
      </c>
      <c r="U46" s="67" t="s">
        <v>38</v>
      </c>
      <c r="V46" s="67" t="s">
        <v>39</v>
      </c>
      <c r="W46" s="68"/>
    </row>
    <row r="47" spans="1:23" s="2" customFormat="1" ht="90" customHeight="1">
      <c r="A47" s="22">
        <v>42</v>
      </c>
      <c r="B47" s="26" t="s">
        <v>165</v>
      </c>
      <c r="C47" s="26" t="s">
        <v>180</v>
      </c>
      <c r="D47" s="26" t="s">
        <v>181</v>
      </c>
      <c r="E47" s="28" t="s">
        <v>107</v>
      </c>
      <c r="F47" s="26" t="s">
        <v>182</v>
      </c>
      <c r="G47" s="26" t="s">
        <v>183</v>
      </c>
      <c r="H47" s="25">
        <f t="shared" si="1"/>
        <v>67.39</v>
      </c>
      <c r="I47" s="58">
        <v>20.7</v>
      </c>
      <c r="J47" s="25"/>
      <c r="K47" s="25"/>
      <c r="L47" s="25">
        <v>44.19</v>
      </c>
      <c r="M47" s="25">
        <v>2.5</v>
      </c>
      <c r="N47" s="57">
        <v>138</v>
      </c>
      <c r="O47" s="57">
        <v>526</v>
      </c>
      <c r="P47" s="57">
        <v>41</v>
      </c>
      <c r="Q47" s="57">
        <v>167</v>
      </c>
      <c r="R47" s="57">
        <v>7</v>
      </c>
      <c r="S47" s="69">
        <v>15</v>
      </c>
      <c r="T47" s="67" t="s">
        <v>37</v>
      </c>
      <c r="U47" s="67" t="s">
        <v>38</v>
      </c>
      <c r="V47" s="67" t="s">
        <v>39</v>
      </c>
      <c r="W47" s="68"/>
    </row>
    <row r="48" spans="1:23" s="2" customFormat="1" ht="79.5" customHeight="1">
      <c r="A48" s="22">
        <v>43</v>
      </c>
      <c r="B48" s="26" t="s">
        <v>165</v>
      </c>
      <c r="C48" s="26" t="s">
        <v>180</v>
      </c>
      <c r="D48" s="26" t="s">
        <v>184</v>
      </c>
      <c r="E48" s="28" t="s">
        <v>107</v>
      </c>
      <c r="F48" s="26" t="s">
        <v>185</v>
      </c>
      <c r="G48" s="26" t="s">
        <v>186</v>
      </c>
      <c r="H48" s="25">
        <f t="shared" si="1"/>
        <v>12.9</v>
      </c>
      <c r="I48" s="58">
        <v>4.2</v>
      </c>
      <c r="J48" s="25"/>
      <c r="K48" s="25"/>
      <c r="L48" s="25">
        <v>7.7</v>
      </c>
      <c r="M48" s="25">
        <v>1</v>
      </c>
      <c r="N48" s="57">
        <v>28</v>
      </c>
      <c r="O48" s="57">
        <v>110</v>
      </c>
      <c r="P48" s="57">
        <v>9</v>
      </c>
      <c r="Q48" s="57">
        <v>42</v>
      </c>
      <c r="R48" s="57">
        <v>2</v>
      </c>
      <c r="S48" s="69">
        <v>7</v>
      </c>
      <c r="T48" s="67" t="s">
        <v>37</v>
      </c>
      <c r="U48" s="67" t="s">
        <v>38</v>
      </c>
      <c r="V48" s="67" t="s">
        <v>39</v>
      </c>
      <c r="W48" s="68"/>
    </row>
    <row r="49" spans="1:23" s="2" customFormat="1" ht="39" customHeight="1">
      <c r="A49" s="22">
        <v>44</v>
      </c>
      <c r="B49" s="35" t="s">
        <v>187</v>
      </c>
      <c r="C49" s="35" t="s">
        <v>188</v>
      </c>
      <c r="D49" s="35" t="s">
        <v>189</v>
      </c>
      <c r="E49" s="35" t="s">
        <v>107</v>
      </c>
      <c r="F49" s="36" t="s">
        <v>190</v>
      </c>
      <c r="G49" s="36" t="s">
        <v>191</v>
      </c>
      <c r="H49" s="25">
        <f t="shared" si="1"/>
        <v>1.35</v>
      </c>
      <c r="I49" s="58">
        <v>1.35</v>
      </c>
      <c r="J49" s="25"/>
      <c r="K49" s="25"/>
      <c r="L49" s="25"/>
      <c r="M49" s="25"/>
      <c r="N49" s="57">
        <v>9</v>
      </c>
      <c r="O49" s="57">
        <v>28</v>
      </c>
      <c r="P49" s="57">
        <v>4</v>
      </c>
      <c r="Q49" s="57">
        <v>14</v>
      </c>
      <c r="R49" s="57">
        <v>1</v>
      </c>
      <c r="S49" s="69">
        <v>3</v>
      </c>
      <c r="T49" s="67" t="s">
        <v>37</v>
      </c>
      <c r="U49" s="67" t="s">
        <v>38</v>
      </c>
      <c r="V49" s="67" t="s">
        <v>39</v>
      </c>
      <c r="W49" s="68"/>
    </row>
    <row r="50" spans="1:23" s="2" customFormat="1" ht="39" customHeight="1">
      <c r="A50" s="22">
        <v>45</v>
      </c>
      <c r="B50" s="35" t="s">
        <v>187</v>
      </c>
      <c r="C50" s="35" t="s">
        <v>192</v>
      </c>
      <c r="D50" s="35" t="s">
        <v>193</v>
      </c>
      <c r="E50" s="35" t="s">
        <v>107</v>
      </c>
      <c r="F50" s="36" t="s">
        <v>194</v>
      </c>
      <c r="G50" s="36" t="s">
        <v>195</v>
      </c>
      <c r="H50" s="25">
        <f t="shared" si="1"/>
        <v>28.51</v>
      </c>
      <c r="I50" s="58">
        <v>10.8</v>
      </c>
      <c r="J50" s="25">
        <v>17.71</v>
      </c>
      <c r="K50" s="25"/>
      <c r="L50" s="25"/>
      <c r="M50" s="25"/>
      <c r="N50" s="57">
        <v>72</v>
      </c>
      <c r="O50" s="57">
        <v>290</v>
      </c>
      <c r="P50" s="57">
        <v>23</v>
      </c>
      <c r="Q50" s="57">
        <v>71</v>
      </c>
      <c r="R50" s="57">
        <v>0</v>
      </c>
      <c r="S50" s="69">
        <v>0</v>
      </c>
      <c r="T50" s="67" t="s">
        <v>37</v>
      </c>
      <c r="U50" s="67" t="s">
        <v>38</v>
      </c>
      <c r="V50" s="67" t="s">
        <v>39</v>
      </c>
      <c r="W50" s="68"/>
    </row>
    <row r="51" spans="1:23" s="2" customFormat="1" ht="60" customHeight="1">
      <c r="A51" s="22">
        <v>46</v>
      </c>
      <c r="B51" s="35" t="s">
        <v>187</v>
      </c>
      <c r="C51" s="35" t="s">
        <v>196</v>
      </c>
      <c r="D51" s="35" t="s">
        <v>197</v>
      </c>
      <c r="E51" s="35" t="s">
        <v>107</v>
      </c>
      <c r="F51" s="36" t="s">
        <v>198</v>
      </c>
      <c r="G51" s="36" t="s">
        <v>199</v>
      </c>
      <c r="H51" s="25">
        <f t="shared" si="1"/>
        <v>21.91</v>
      </c>
      <c r="I51" s="58">
        <v>10.05</v>
      </c>
      <c r="J51" s="25">
        <v>11.86</v>
      </c>
      <c r="K51" s="25"/>
      <c r="L51" s="25"/>
      <c r="M51" s="25"/>
      <c r="N51" s="57">
        <v>67</v>
      </c>
      <c r="O51" s="57">
        <v>245</v>
      </c>
      <c r="P51" s="57">
        <v>24</v>
      </c>
      <c r="Q51" s="57">
        <v>64</v>
      </c>
      <c r="R51" s="57">
        <v>2</v>
      </c>
      <c r="S51" s="69">
        <v>2</v>
      </c>
      <c r="T51" s="67" t="s">
        <v>37</v>
      </c>
      <c r="U51" s="67" t="s">
        <v>38</v>
      </c>
      <c r="V51" s="67" t="s">
        <v>39</v>
      </c>
      <c r="W51" s="68"/>
    </row>
    <row r="52" spans="1:23" s="2" customFormat="1" ht="60" customHeight="1">
      <c r="A52" s="22">
        <v>47</v>
      </c>
      <c r="B52" s="23" t="s">
        <v>200</v>
      </c>
      <c r="C52" s="23"/>
      <c r="D52" s="23"/>
      <c r="E52" s="23"/>
      <c r="F52" s="23" t="s">
        <v>201</v>
      </c>
      <c r="G52" s="23" t="s">
        <v>202</v>
      </c>
      <c r="H52" s="25">
        <f t="shared" si="1"/>
        <v>206.4</v>
      </c>
      <c r="I52" s="25">
        <v>206.4</v>
      </c>
      <c r="J52" s="59"/>
      <c r="K52" s="59"/>
      <c r="L52" s="59"/>
      <c r="M52" s="59"/>
      <c r="N52" s="59">
        <v>430</v>
      </c>
      <c r="O52" s="59">
        <v>430</v>
      </c>
      <c r="P52" s="59"/>
      <c r="Q52" s="59"/>
      <c r="R52" s="70"/>
      <c r="S52" s="70"/>
      <c r="T52" s="71" t="s">
        <v>203</v>
      </c>
      <c r="U52" s="71" t="s">
        <v>204</v>
      </c>
      <c r="V52" s="71" t="s">
        <v>204</v>
      </c>
      <c r="W52" s="22"/>
    </row>
    <row r="53" spans="1:23" s="2" customFormat="1" ht="76.5" customHeight="1">
      <c r="A53" s="22">
        <v>48</v>
      </c>
      <c r="B53" s="23" t="s">
        <v>200</v>
      </c>
      <c r="C53" s="23"/>
      <c r="D53" s="23"/>
      <c r="E53" s="23"/>
      <c r="F53" s="23" t="s">
        <v>205</v>
      </c>
      <c r="G53" s="23" t="s">
        <v>206</v>
      </c>
      <c r="H53" s="25">
        <f t="shared" si="1"/>
        <v>72.7</v>
      </c>
      <c r="I53" s="25">
        <v>72.7</v>
      </c>
      <c r="J53" s="59"/>
      <c r="K53" s="59"/>
      <c r="L53" s="59"/>
      <c r="M53" s="59"/>
      <c r="N53" s="59">
        <v>322</v>
      </c>
      <c r="O53" s="59">
        <v>322</v>
      </c>
      <c r="P53" s="59"/>
      <c r="Q53" s="59"/>
      <c r="R53" s="70"/>
      <c r="S53" s="70"/>
      <c r="T53" s="71" t="s">
        <v>207</v>
      </c>
      <c r="U53" s="71" t="s">
        <v>208</v>
      </c>
      <c r="V53" s="71" t="s">
        <v>209</v>
      </c>
      <c r="W53" s="22"/>
    </row>
    <row r="54" spans="1:23" s="2" customFormat="1" ht="76.5" customHeight="1">
      <c r="A54" s="22">
        <v>49</v>
      </c>
      <c r="B54" s="23" t="s">
        <v>210</v>
      </c>
      <c r="C54" s="23"/>
      <c r="D54" s="23"/>
      <c r="E54" s="23"/>
      <c r="F54" s="23" t="s">
        <v>211</v>
      </c>
      <c r="G54" s="23" t="s">
        <v>212</v>
      </c>
      <c r="H54" s="25">
        <f t="shared" si="1"/>
        <v>207.68</v>
      </c>
      <c r="I54" s="25">
        <v>207.68</v>
      </c>
      <c r="J54" s="59"/>
      <c r="K54" s="59"/>
      <c r="L54" s="59"/>
      <c r="M54" s="59"/>
      <c r="N54" s="59"/>
      <c r="O54" s="59"/>
      <c r="P54" s="59"/>
      <c r="Q54" s="59"/>
      <c r="R54" s="70"/>
      <c r="S54" s="70"/>
      <c r="T54" s="71" t="s">
        <v>213</v>
      </c>
      <c r="U54" s="71" t="s">
        <v>213</v>
      </c>
      <c r="V54" s="71" t="s">
        <v>214</v>
      </c>
      <c r="W54" s="22"/>
    </row>
    <row r="55" spans="1:23" s="2" customFormat="1" ht="39.75" customHeight="1">
      <c r="A55" s="22">
        <v>50</v>
      </c>
      <c r="B55" s="23" t="s">
        <v>210</v>
      </c>
      <c r="C55" s="23"/>
      <c r="D55" s="23"/>
      <c r="E55" s="23"/>
      <c r="F55" s="23" t="s">
        <v>215</v>
      </c>
      <c r="G55" s="23" t="s">
        <v>216</v>
      </c>
      <c r="H55" s="25">
        <f t="shared" si="1"/>
        <v>38</v>
      </c>
      <c r="I55" s="25">
        <v>38</v>
      </c>
      <c r="J55" s="59"/>
      <c r="K55" s="59"/>
      <c r="L55" s="59"/>
      <c r="M55" s="59"/>
      <c r="N55" s="59"/>
      <c r="O55" s="59"/>
      <c r="P55" s="59"/>
      <c r="Q55" s="59"/>
      <c r="R55" s="70"/>
      <c r="S55" s="70"/>
      <c r="T55" s="71" t="s">
        <v>217</v>
      </c>
      <c r="U55" s="71" t="s">
        <v>217</v>
      </c>
      <c r="V55" s="71" t="s">
        <v>217</v>
      </c>
      <c r="W55" s="22"/>
    </row>
    <row r="56" spans="1:23" ht="11.25">
      <c r="A56" s="37" t="s">
        <v>218</v>
      </c>
      <c r="B56" s="37"/>
      <c r="C56" s="37"/>
      <c r="D56" s="37"/>
      <c r="E56" s="37"/>
      <c r="F56" s="37"/>
      <c r="G56" s="37"/>
      <c r="H56" s="38">
        <f aca="true" t="shared" si="2" ref="H56:O56">SUM(H6:H55)</f>
        <v>2956.099999999999</v>
      </c>
      <c r="I56" s="38">
        <f t="shared" si="2"/>
        <v>1362.0800000000002</v>
      </c>
      <c r="J56" s="38">
        <f t="shared" si="2"/>
        <v>292.13000000000005</v>
      </c>
      <c r="K56" s="38">
        <f t="shared" si="2"/>
        <v>0</v>
      </c>
      <c r="L56" s="38">
        <f t="shared" si="2"/>
        <v>1215.8100000000002</v>
      </c>
      <c r="M56" s="38">
        <f t="shared" si="2"/>
        <v>86.07999999999998</v>
      </c>
      <c r="N56" s="60">
        <f t="shared" si="2"/>
        <v>6334</v>
      </c>
      <c r="O56" s="60">
        <f t="shared" si="2"/>
        <v>22847</v>
      </c>
      <c r="P56" s="60">
        <f aca="true" t="shared" si="3" ref="N56:S56">SUM(P6:P55)</f>
        <v>460</v>
      </c>
      <c r="Q56" s="60">
        <f t="shared" si="3"/>
        <v>1563</v>
      </c>
      <c r="R56" s="60">
        <f t="shared" si="3"/>
        <v>67</v>
      </c>
      <c r="S56" s="60">
        <f t="shared" si="3"/>
        <v>196</v>
      </c>
      <c r="T56" s="24"/>
      <c r="U56" s="24"/>
      <c r="V56" s="24"/>
      <c r="W56" s="24"/>
    </row>
    <row r="58" spans="1:23" s="3" customFormat="1" ht="21.75" customHeight="1">
      <c r="A58" s="39"/>
      <c r="B58" s="39"/>
      <c r="C58" s="39"/>
      <c r="D58" s="40"/>
      <c r="E58" s="39"/>
      <c r="F58" s="40"/>
      <c r="G58" s="41"/>
      <c r="H58" s="42"/>
      <c r="I58" s="39"/>
      <c r="J58" s="39"/>
      <c r="K58" s="42"/>
      <c r="L58" s="42"/>
      <c r="M58" s="42"/>
      <c r="N58" s="39"/>
      <c r="O58" s="39"/>
      <c r="P58" s="39"/>
      <c r="Q58" s="39"/>
      <c r="R58" s="39"/>
      <c r="S58" s="39"/>
      <c r="T58" s="41"/>
      <c r="U58" s="41"/>
      <c r="V58" s="41"/>
      <c r="W58" s="41"/>
    </row>
    <row r="59" spans="1:23" s="3" customFormat="1" ht="21.75" customHeight="1">
      <c r="A59" s="39"/>
      <c r="B59" s="39"/>
      <c r="C59" s="39"/>
      <c r="D59" s="40"/>
      <c r="E59" s="39"/>
      <c r="F59" s="40"/>
      <c r="G59" s="41"/>
      <c r="H59" s="42"/>
      <c r="I59" s="39"/>
      <c r="J59" s="39"/>
      <c r="K59" s="42"/>
      <c r="L59" s="42"/>
      <c r="M59" s="42"/>
      <c r="N59" s="39"/>
      <c r="O59" s="39"/>
      <c r="P59" s="39"/>
      <c r="Q59" s="39"/>
      <c r="R59" s="39"/>
      <c r="S59" s="39"/>
      <c r="T59" s="41"/>
      <c r="U59" s="41"/>
      <c r="V59" s="41"/>
      <c r="W59" s="41"/>
    </row>
    <row r="60" spans="1:23" s="3" customFormat="1" ht="21.75" customHeight="1">
      <c r="A60" s="39"/>
      <c r="B60" s="39"/>
      <c r="C60" s="39"/>
      <c r="D60" s="40"/>
      <c r="E60" s="39"/>
      <c r="F60" s="40"/>
      <c r="G60" s="41"/>
      <c r="H60" s="43"/>
      <c r="I60" s="39"/>
      <c r="J60" s="39"/>
      <c r="K60" s="43"/>
      <c r="L60" s="39"/>
      <c r="M60" s="43"/>
      <c r="N60" s="39"/>
      <c r="O60" s="39"/>
      <c r="P60" s="39"/>
      <c r="Q60" s="39"/>
      <c r="R60" s="39"/>
      <c r="S60" s="39"/>
      <c r="T60" s="41"/>
      <c r="U60" s="41"/>
      <c r="V60" s="41"/>
      <c r="W60" s="41"/>
    </row>
    <row r="61" spans="1:23" s="4" customFormat="1" ht="11.25">
      <c r="A61" s="44"/>
      <c r="B61" s="44"/>
      <c r="C61" s="44"/>
      <c r="D61" s="45"/>
      <c r="E61" s="44"/>
      <c r="F61" s="45"/>
      <c r="G61" s="46"/>
      <c r="H61" s="44"/>
      <c r="I61" s="44"/>
      <c r="J61" s="44"/>
      <c r="K61" s="44"/>
      <c r="L61" s="44"/>
      <c r="M61" s="44"/>
      <c r="N61" s="44"/>
      <c r="O61" s="44"/>
      <c r="P61" s="44"/>
      <c r="Q61" s="44"/>
      <c r="R61" s="44"/>
      <c r="S61" s="44"/>
      <c r="T61" s="46"/>
      <c r="U61" s="46"/>
      <c r="V61" s="46"/>
      <c r="W61" s="46"/>
    </row>
  </sheetData>
  <sheetProtection password="DD00" sheet="1" objects="1" selectLockedCells="1" selectUnlockedCells="1"/>
  <mergeCells count="18">
    <mergeCell ref="A1:T1"/>
    <mergeCell ref="A2:D2"/>
    <mergeCell ref="I2:J2"/>
    <mergeCell ref="N3:S3"/>
    <mergeCell ref="N4:O4"/>
    <mergeCell ref="P4:Q4"/>
    <mergeCell ref="R4:S4"/>
    <mergeCell ref="A56:G56"/>
    <mergeCell ref="A3:A5"/>
    <mergeCell ref="B3:B5"/>
    <mergeCell ref="C3:C5"/>
    <mergeCell ref="D3:D5"/>
    <mergeCell ref="E3:E5"/>
    <mergeCell ref="F3:F5"/>
    <mergeCell ref="G3:G5"/>
    <mergeCell ref="W3:W5"/>
    <mergeCell ref="H3:M4"/>
    <mergeCell ref="T3:V4"/>
  </mergeCells>
  <printOptions horizontalCentered="1" verticalCentered="1"/>
  <pageMargins left="0.2361111111111111" right="0.2361111111111111" top="0.3145833333333333" bottom="0.3145833333333333" header="0" footer="0"/>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光环</cp:lastModifiedBy>
  <dcterms:created xsi:type="dcterms:W3CDTF">2016-09-03T11:25:32Z</dcterms:created>
  <dcterms:modified xsi:type="dcterms:W3CDTF">2024-01-22T12:13:01Z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2052-12.1.0.16120</vt:lpwstr>
  </property>
  <property fmtid="{D5CDD505-2E9C-101B-9397-08002B2CF9AE}" pid="5" name="I">
    <vt:lpwstr>7BF9A0224EF349F18C9F2BCBD901AB92</vt:lpwstr>
  </property>
</Properties>
</file>