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省级资金（计划1）" sheetId="1" r:id="rId1"/>
  </sheets>
  <calcPr calcId="144525"/>
</workbook>
</file>

<file path=xl/sharedStrings.xml><?xml version="1.0" encoding="utf-8"?>
<sst xmlns="http://schemas.openxmlformats.org/spreadsheetml/2006/main" count="72" uniqueCount="54">
  <si>
    <t>元谋县2023年州级财政衔接推进乡村振兴补助资金项目建设内容及投资计划汇总表</t>
  </si>
  <si>
    <t>填报单位：元谋县乡村振兴局</t>
  </si>
  <si>
    <t>单位负责人:白云</t>
  </si>
  <si>
    <t>填报人:马艳超</t>
  </si>
  <si>
    <t>联系电话:</t>
  </si>
  <si>
    <t>上报时间：2023年11月9日</t>
  </si>
  <si>
    <t>序号</t>
  </si>
  <si>
    <t>乡镇或单位</t>
  </si>
  <si>
    <t>村委会</t>
  </si>
  <si>
    <t>村小组</t>
  </si>
  <si>
    <t>是否贫困村</t>
  </si>
  <si>
    <t>项目名称</t>
  </si>
  <si>
    <t>项目概要及建设主要内容</t>
  </si>
  <si>
    <t>项目总投资（万元）</t>
  </si>
  <si>
    <t>受益人口</t>
  </si>
  <si>
    <t>项目库项目分类</t>
  </si>
  <si>
    <t>备注</t>
  </si>
  <si>
    <t>受益群众</t>
  </si>
  <si>
    <t>脱贫户</t>
  </si>
  <si>
    <t>监测对象</t>
  </si>
  <si>
    <t>合计</t>
  </si>
  <si>
    <t>财政衔接资金</t>
  </si>
  <si>
    <t>整合资金</t>
  </si>
  <si>
    <t>企业投入资金</t>
  </si>
  <si>
    <t>村集体整合资金</t>
  </si>
  <si>
    <t>群众自筹及投工投劳折资</t>
  </si>
  <si>
    <t>户数</t>
  </si>
  <si>
    <t>人数</t>
  </si>
  <si>
    <t>项目类型</t>
  </si>
  <si>
    <t>二级项目类型</t>
  </si>
  <si>
    <t>项目子类型</t>
  </si>
  <si>
    <t>元马镇</t>
  </si>
  <si>
    <t>星火社区</t>
  </si>
  <si>
    <t>相树二队</t>
  </si>
  <si>
    <t>否</t>
  </si>
  <si>
    <t>元马镇2023年州级财政衔接资金星火社区省级美丽乡村建设项目</t>
  </si>
  <si>
    <t>活动场红砖支砌挡土墙150米，高0.6米90㎡；公厕周边及活动场地坪硬化230㎡。</t>
  </si>
  <si>
    <t>乡村建设行动</t>
  </si>
  <si>
    <t>农村基础设施
（含产业配套基础设施）</t>
  </si>
  <si>
    <t>其他</t>
  </si>
  <si>
    <t>摩诃社区</t>
  </si>
  <si>
    <t>摩诃村</t>
  </si>
  <si>
    <t>元马镇2023年州级财政衔接资金摩诃社区“百千万”工程示范村建设项目</t>
  </si>
  <si>
    <t>新建排水沟渠200米，C25砼沟帮浇筑宽0.2米，高0.5米；硬化产业道路130米，路宽4米；活动场地坪硬化420㎡。</t>
  </si>
  <si>
    <t>羊街镇</t>
  </si>
  <si>
    <t>甘泉</t>
  </si>
  <si>
    <t>庄子村、下白邑村、上百邑村、民劝村、石龙村、小碧马村、山脚村、下罗胜村、上罗胜村、甘泉村、山后村</t>
  </si>
  <si>
    <t>羊街镇2023年州级财政衔接资金甘泉村委会鼓励自建村建设项目</t>
  </si>
  <si>
    <t>庄子村：球场修复17.4立方米；村巷道路面硬化19.51立方米；M7.5浆砌石挡墙5.5立方米 ；下白邑：M7.5浆砌石挡墙216立方米；石龙村：浆砌石挡墙支砌21m³,C25砼村巷道硬化77m；上百邑：浆砌（片）块石挡墙支砌131.3m³；C25砼村巷道硬化160.3m；红砖支砌挡墙抹灰1m³;路边沟底硬化41m；民劝：架设污水管道60m并恢复路面硬化2.48立方米；C25砼村巷道硬化61.29m；浆砌石挡墙支砌9.1m³；小碧马：浆砌石挡墙支砌7.2m³；C25砼村巷道硬化74.4立方米；山脚：C25砼钢筋浇筑村巷道硬化37.41m；下罗胜：C25砼钢筋浇筑村巷道硬化82.5m；浆砌（片）块石挡墙支砌153.7m³；村级活动场地建设640m²;建设污水管网1255m，修建检查井15个，新建厌氧发酵池32m²；上罗胜：C25砼村巷道硬化78.15立方米；山后：C25砼村巷道硬化20.63立方米；甘泉：购置水泥盖板380m；浆砌（片）块石挡墙支砌36m³。</t>
  </si>
  <si>
    <t>老城乡</t>
  </si>
  <si>
    <t>丙月</t>
  </si>
  <si>
    <t>路古摸村、山后村、大月旧村、小月旧村、丙岭哨村、海资哨村</t>
  </si>
  <si>
    <t>老城乡2023年州级财政衔接资金丙月村委会鼓励自建村建设项目</t>
  </si>
  <si>
    <t>建设丙月村委会路古摸村污水收集处理工程，架设主巷DN200 HDPE波纹管305m，支巷DN160 PVC管649m，DN110 PVC管111m，检查井30个，12m³砖砌化粪池1个，1.5m³成品化粪池3个；山后村、大月旧村、小月旧村、丙岭哨村、路古摸村新建M7.5浆砌石挡墙砌筑552.05立方米，各村地面硬化870㎡；大月旧村三面光沟渠100米；海资哨村人畜分离牧道600米，宽2米，配套安装围栏。</t>
  </si>
</sst>
</file>

<file path=xl/styles.xml><?xml version="1.0" encoding="utf-8"?>
<styleSheet xmlns="http://schemas.openxmlformats.org/spreadsheetml/2006/main" xmlns:xr9="http://schemas.microsoft.com/office/spreadsheetml/2016/revision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Red]\(0.0000\)"/>
    <numFmt numFmtId="177" formatCode="0.00_);[Red]\(0.00\)"/>
    <numFmt numFmtId="178" formatCode="0.000_);[Red]\(0.000\)"/>
    <numFmt numFmtId="179" formatCode="0_);[Red]\(0\)"/>
    <numFmt numFmtId="180" formatCode="0.00_ "/>
    <numFmt numFmtId="181" formatCode="0_ "/>
    <numFmt numFmtId="182" formatCode="_ * #,##0_ ;_ * \-#,##0_ ;_ * &quot;-&quot;??_ ;_ @_ "/>
  </numFmts>
  <fonts count="31">
    <font>
      <sz val="11"/>
      <color theme="1"/>
      <name val="宋体"/>
      <charset val="134"/>
      <scheme val="minor"/>
    </font>
    <font>
      <sz val="9"/>
      <color indexed="8"/>
      <name val="宋体"/>
      <charset val="134"/>
    </font>
    <font>
      <sz val="9"/>
      <name val="宋体"/>
      <charset val="134"/>
    </font>
    <font>
      <sz val="8"/>
      <color indexed="8"/>
      <name val="宋体"/>
      <charset val="134"/>
    </font>
    <font>
      <sz val="20"/>
      <color indexed="8"/>
      <name val="黑体"/>
      <charset val="134"/>
    </font>
    <font>
      <b/>
      <sz val="9"/>
      <name val="宋体"/>
      <charset val="134"/>
    </font>
    <font>
      <sz val="9"/>
      <color theme="1"/>
      <name val="宋体"/>
      <charset val="134"/>
      <scheme val="minor"/>
    </font>
    <font>
      <sz val="9"/>
      <name val="仿宋_GB2312"/>
      <charset val="134"/>
    </font>
    <font>
      <sz val="9"/>
      <name val="宋体"/>
      <charset val="134"/>
      <scheme val="major"/>
    </font>
    <font>
      <b/>
      <sz val="8"/>
      <name val="宋体"/>
      <charset val="134"/>
    </font>
    <font>
      <sz val="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2" applyNumberFormat="0" applyFill="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8" fillId="0" borderId="0" applyNumberFormat="0" applyFill="0" applyBorder="0" applyAlignment="0" applyProtection="0">
      <alignment vertical="center"/>
    </xf>
    <xf numFmtId="0" fontId="19" fillId="3" borderId="14" applyNumberFormat="0" applyAlignment="0" applyProtection="0">
      <alignment vertical="center"/>
    </xf>
    <xf numFmtId="0" fontId="20" fillId="4" borderId="15" applyNumberFormat="0" applyAlignment="0" applyProtection="0">
      <alignment vertical="center"/>
    </xf>
    <xf numFmtId="0" fontId="21" fillId="4" borderId="14" applyNumberFormat="0" applyAlignment="0" applyProtection="0">
      <alignment vertical="center"/>
    </xf>
    <xf numFmtId="0" fontId="22" fillId="5" borderId="16" applyNumberFormat="0" applyAlignment="0" applyProtection="0">
      <alignment vertical="center"/>
    </xf>
    <xf numFmtId="0" fontId="23" fillId="0" borderId="17" applyNumberFormat="0" applyFill="0" applyAlignment="0" applyProtection="0">
      <alignment vertical="center"/>
    </xf>
    <xf numFmtId="0" fontId="24" fillId="0" borderId="18"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0" fillId="0" borderId="0">
      <alignment vertical="center"/>
    </xf>
  </cellStyleXfs>
  <cellXfs count="60">
    <xf numFmtId="0" fontId="0" fillId="0" borderId="0" xfId="0">
      <alignment vertical="center"/>
    </xf>
    <xf numFmtId="176" fontId="1"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vertical="center"/>
    </xf>
    <xf numFmtId="176" fontId="2" fillId="0" borderId="0" xfId="0" applyNumberFormat="1" applyFont="1" applyFill="1" applyAlignment="1">
      <alignment vertical="center"/>
    </xf>
    <xf numFmtId="176" fontId="2" fillId="0" borderId="0" xfId="0" applyNumberFormat="1" applyFont="1" applyFill="1" applyAlignment="1">
      <alignment vertical="center"/>
    </xf>
    <xf numFmtId="176" fontId="1" fillId="0" borderId="0" xfId="0" applyNumberFormat="1" applyFont="1" applyFill="1" applyAlignment="1">
      <alignmen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left" vertical="center"/>
    </xf>
    <xf numFmtId="176" fontId="1" fillId="0" borderId="0" xfId="0" applyNumberFormat="1" applyFont="1" applyFill="1" applyBorder="1" applyAlignment="1">
      <alignment horizontal="left" vertical="center" wrapText="1"/>
    </xf>
    <xf numFmtId="177"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0" fontId="0" fillId="0" borderId="0" xfId="0" applyFill="1">
      <alignment vertical="center"/>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80" fontId="2" fillId="0" borderId="1"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179" fontId="1" fillId="0" borderId="0" xfId="0" applyNumberFormat="1" applyFont="1" applyFill="1" applyAlignment="1">
      <alignment horizontal="left" vertical="center"/>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shrinkToFit="1"/>
    </xf>
    <xf numFmtId="180" fontId="2" fillId="0" borderId="1" xfId="0" applyNumberFormat="1" applyFont="1" applyFill="1" applyBorder="1" applyAlignment="1">
      <alignment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81" fontId="8" fillId="0" borderId="1" xfId="0" applyNumberFormat="1" applyFont="1" applyFill="1" applyBorder="1" applyAlignment="1">
      <alignment horizontal="center" vertical="center" wrapText="1"/>
    </xf>
    <xf numFmtId="181" fontId="8" fillId="0" borderId="1" xfId="1" applyNumberFormat="1" applyFont="1" applyFill="1" applyBorder="1" applyAlignment="1" applyProtection="1">
      <alignment horizontal="center" vertical="center" wrapText="1"/>
    </xf>
    <xf numFmtId="181" fontId="8" fillId="0" borderId="1"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182" fontId="2" fillId="0" borderId="1" xfId="0" applyNumberFormat="1" applyFont="1" applyFill="1" applyBorder="1" applyAlignment="1">
      <alignment horizontal="center" vertical="center" wrapText="1" shrinkToFit="1"/>
    </xf>
    <xf numFmtId="181" fontId="2" fillId="0" borderId="1" xfId="0" applyNumberFormat="1" applyFont="1" applyFill="1" applyBorder="1" applyAlignment="1">
      <alignment horizontal="center" vertical="center" wrapText="1" shrinkToFit="1"/>
    </xf>
    <xf numFmtId="179" fontId="10"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left" vertical="center" wrapText="1"/>
    </xf>
    <xf numFmtId="181" fontId="2" fillId="0" borderId="1"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6"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R13"/>
  <sheetViews>
    <sheetView tabSelected="1" workbookViewId="0">
      <selection activeCell="G6" sqref="G6"/>
    </sheetView>
  </sheetViews>
  <sheetFormatPr defaultColWidth="9" defaultRowHeight="13.5"/>
  <cols>
    <col min="1" max="1" width="2.5" style="7" customWidth="1"/>
    <col min="2" max="2" width="7.63333333333333" style="7" customWidth="1"/>
    <col min="3" max="3" width="8.25" style="7" customWidth="1"/>
    <col min="4" max="4" width="12" style="8" customWidth="1"/>
    <col min="5" max="5" width="6.75" style="7" customWidth="1"/>
    <col min="6" max="6" width="15.4083333333333" style="8" customWidth="1"/>
    <col min="7" max="7" width="54.8833333333333" style="9" customWidth="1"/>
    <col min="8" max="8" width="8" style="10" customWidth="1"/>
    <col min="9" max="9" width="7.85" style="10" customWidth="1"/>
    <col min="10" max="10" width="5.88333333333333" style="11" customWidth="1"/>
    <col min="11" max="12" width="6.5" style="11" customWidth="1"/>
    <col min="13" max="13" width="7.75" style="11" customWidth="1"/>
    <col min="14" max="14" width="5.13333333333333" style="7" customWidth="1"/>
    <col min="15" max="15" width="5.88333333333333" style="7" customWidth="1"/>
    <col min="16" max="16" width="4.75" style="7" customWidth="1"/>
    <col min="17" max="17" width="5.88333333333333" style="7" customWidth="1"/>
    <col min="18" max="18" width="4.25" style="7" customWidth="1"/>
    <col min="19" max="19" width="5.88333333333333" style="7" customWidth="1"/>
    <col min="20" max="20" width="4.5" style="12" customWidth="1"/>
    <col min="21" max="21" width="9.75" style="12" customWidth="1"/>
    <col min="22" max="22" width="5" style="12" customWidth="1"/>
    <col min="23" max="23" width="4.125" style="12" customWidth="1"/>
    <col min="24" max="16384" width="9" style="13"/>
  </cols>
  <sheetData>
    <row r="1" s="1" customFormat="1" ht="33" customHeight="1" spans="1:23">
      <c r="A1" s="14" t="s">
        <v>0</v>
      </c>
      <c r="B1" s="14"/>
      <c r="C1" s="14"/>
      <c r="D1" s="14"/>
      <c r="E1" s="14"/>
      <c r="F1" s="14"/>
      <c r="G1" s="14"/>
      <c r="H1" s="14"/>
      <c r="I1" s="14"/>
      <c r="J1" s="14"/>
      <c r="K1" s="14"/>
      <c r="L1" s="14"/>
      <c r="M1" s="14"/>
      <c r="N1" s="14"/>
      <c r="O1" s="14"/>
      <c r="P1" s="14"/>
      <c r="Q1" s="14"/>
      <c r="R1" s="14"/>
      <c r="S1" s="14"/>
      <c r="T1" s="14"/>
      <c r="U1" s="14"/>
      <c r="V1" s="14"/>
      <c r="W1" s="14"/>
    </row>
    <row r="2" s="1" customFormat="1" ht="23" customHeight="1" spans="2:23">
      <c r="B2" s="1" t="s">
        <v>1</v>
      </c>
      <c r="F2" s="1" t="s">
        <v>2</v>
      </c>
      <c r="G2" s="7" t="s">
        <v>3</v>
      </c>
      <c r="H2" s="6" t="s">
        <v>4</v>
      </c>
      <c r="I2" s="35">
        <v>13577066083</v>
      </c>
      <c r="J2" s="35"/>
      <c r="K2" s="6"/>
      <c r="L2" s="6"/>
      <c r="M2" s="6"/>
      <c r="N2" s="6"/>
      <c r="O2" s="6" t="s">
        <v>5</v>
      </c>
      <c r="P2" s="6"/>
      <c r="Q2" s="6"/>
      <c r="R2" s="6"/>
      <c r="S2" s="6"/>
      <c r="T2" s="6"/>
      <c r="U2" s="6"/>
      <c r="V2" s="6"/>
      <c r="W2" s="6"/>
    </row>
    <row r="3" s="2" customFormat="1" ht="18" customHeight="1" spans="1:226">
      <c r="A3" s="15" t="s">
        <v>6</v>
      </c>
      <c r="B3" s="15" t="s">
        <v>7</v>
      </c>
      <c r="C3" s="15" t="s">
        <v>8</v>
      </c>
      <c r="D3" s="15" t="s">
        <v>9</v>
      </c>
      <c r="E3" s="15" t="s">
        <v>10</v>
      </c>
      <c r="F3" s="15" t="s">
        <v>11</v>
      </c>
      <c r="G3" s="15" t="s">
        <v>12</v>
      </c>
      <c r="H3" s="16" t="s">
        <v>13</v>
      </c>
      <c r="I3" s="36"/>
      <c r="J3" s="36"/>
      <c r="K3" s="36"/>
      <c r="L3" s="36"/>
      <c r="M3" s="37"/>
      <c r="N3" s="18" t="s">
        <v>14</v>
      </c>
      <c r="O3" s="18"/>
      <c r="P3" s="18"/>
      <c r="Q3" s="18"/>
      <c r="R3" s="18"/>
      <c r="S3" s="18"/>
      <c r="T3" s="49" t="s">
        <v>15</v>
      </c>
      <c r="U3" s="49"/>
      <c r="V3" s="49"/>
      <c r="W3" s="49" t="s">
        <v>16</v>
      </c>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row>
    <row r="4" s="2" customFormat="1" ht="19" customHeight="1" spans="1:226">
      <c r="A4" s="15"/>
      <c r="B4" s="15"/>
      <c r="C4" s="15"/>
      <c r="D4" s="15"/>
      <c r="E4" s="15"/>
      <c r="F4" s="15"/>
      <c r="G4" s="15"/>
      <c r="H4" s="17"/>
      <c r="I4" s="38"/>
      <c r="J4" s="38"/>
      <c r="K4" s="38"/>
      <c r="L4" s="38"/>
      <c r="M4" s="39"/>
      <c r="N4" s="18" t="s">
        <v>17</v>
      </c>
      <c r="O4" s="18"/>
      <c r="P4" s="18" t="s">
        <v>18</v>
      </c>
      <c r="Q4" s="18"/>
      <c r="R4" s="18" t="s">
        <v>19</v>
      </c>
      <c r="S4" s="18"/>
      <c r="T4" s="49"/>
      <c r="U4" s="49"/>
      <c r="V4" s="49"/>
      <c r="W4" s="49"/>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row>
    <row r="5" s="2" customFormat="1" ht="43" customHeight="1" spans="1:226">
      <c r="A5" s="15"/>
      <c r="B5" s="15"/>
      <c r="C5" s="15"/>
      <c r="D5" s="15"/>
      <c r="E5" s="15"/>
      <c r="F5" s="15"/>
      <c r="G5" s="15"/>
      <c r="H5" s="18" t="s">
        <v>20</v>
      </c>
      <c r="I5" s="18" t="s">
        <v>21</v>
      </c>
      <c r="J5" s="40" t="s">
        <v>22</v>
      </c>
      <c r="K5" s="40" t="s">
        <v>23</v>
      </c>
      <c r="L5" s="40" t="s">
        <v>24</v>
      </c>
      <c r="M5" s="40" t="s">
        <v>25</v>
      </c>
      <c r="N5" s="18" t="s">
        <v>26</v>
      </c>
      <c r="O5" s="18" t="s">
        <v>27</v>
      </c>
      <c r="P5" s="18" t="s">
        <v>26</v>
      </c>
      <c r="Q5" s="50" t="s">
        <v>27</v>
      </c>
      <c r="R5" s="18" t="s">
        <v>26</v>
      </c>
      <c r="S5" s="50" t="s">
        <v>27</v>
      </c>
      <c r="T5" s="51" t="s">
        <v>28</v>
      </c>
      <c r="U5" s="52" t="s">
        <v>29</v>
      </c>
      <c r="V5" s="52" t="s">
        <v>30</v>
      </c>
      <c r="W5" s="49"/>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row>
    <row r="6" s="3" customFormat="1" ht="84" customHeight="1" spans="1:23">
      <c r="A6" s="19">
        <v>1</v>
      </c>
      <c r="B6" s="20" t="s">
        <v>31</v>
      </c>
      <c r="C6" s="21" t="s">
        <v>32</v>
      </c>
      <c r="D6" s="21" t="s">
        <v>33</v>
      </c>
      <c r="E6" s="22" t="s">
        <v>34</v>
      </c>
      <c r="F6" s="23" t="s">
        <v>35</v>
      </c>
      <c r="G6" s="24" t="s">
        <v>36</v>
      </c>
      <c r="H6" s="25">
        <f>I6+K6+J6+L6+M6</f>
        <v>5.01</v>
      </c>
      <c r="I6" s="41">
        <v>5</v>
      </c>
      <c r="J6" s="42"/>
      <c r="K6" s="25"/>
      <c r="L6" s="25"/>
      <c r="M6" s="25">
        <v>0.01</v>
      </c>
      <c r="N6" s="43">
        <v>117</v>
      </c>
      <c r="O6" s="43">
        <v>475</v>
      </c>
      <c r="P6" s="44">
        <v>0</v>
      </c>
      <c r="Q6" s="44">
        <v>0</v>
      </c>
      <c r="R6" s="53"/>
      <c r="S6" s="54"/>
      <c r="T6" s="55" t="s">
        <v>37</v>
      </c>
      <c r="U6" s="55" t="s">
        <v>38</v>
      </c>
      <c r="V6" s="55" t="s">
        <v>39</v>
      </c>
      <c r="W6" s="55"/>
    </row>
    <row r="7" s="4" customFormat="1" ht="57" customHeight="1" spans="1:23">
      <c r="A7" s="26">
        <v>2</v>
      </c>
      <c r="B7" s="20" t="s">
        <v>31</v>
      </c>
      <c r="C7" s="21" t="s">
        <v>40</v>
      </c>
      <c r="D7" s="21" t="s">
        <v>41</v>
      </c>
      <c r="E7" s="22" t="s">
        <v>34</v>
      </c>
      <c r="F7" s="23" t="s">
        <v>42</v>
      </c>
      <c r="G7" s="24" t="s">
        <v>43</v>
      </c>
      <c r="H7" s="27">
        <f>I7+K7+J7+L7+M7</f>
        <v>15.47</v>
      </c>
      <c r="I7" s="41">
        <v>15</v>
      </c>
      <c r="J7" s="25"/>
      <c r="K7" s="25"/>
      <c r="L7" s="25"/>
      <c r="M7" s="25">
        <v>0.47</v>
      </c>
      <c r="N7" s="43">
        <v>252</v>
      </c>
      <c r="O7" s="43">
        <v>1001</v>
      </c>
      <c r="P7" s="43">
        <v>4</v>
      </c>
      <c r="Q7" s="43">
        <v>15</v>
      </c>
      <c r="R7" s="43"/>
      <c r="S7" s="43"/>
      <c r="T7" s="55" t="s">
        <v>37</v>
      </c>
      <c r="U7" s="55" t="s">
        <v>38</v>
      </c>
      <c r="V7" s="55" t="s">
        <v>39</v>
      </c>
      <c r="W7" s="55"/>
    </row>
    <row r="8" s="4" customFormat="1" ht="127" customHeight="1" spans="1:23">
      <c r="A8" s="26">
        <v>3</v>
      </c>
      <c r="B8" s="20" t="s">
        <v>44</v>
      </c>
      <c r="C8" s="20" t="s">
        <v>45</v>
      </c>
      <c r="D8" s="20" t="s">
        <v>46</v>
      </c>
      <c r="E8" s="22" t="s">
        <v>34</v>
      </c>
      <c r="F8" s="24" t="s">
        <v>47</v>
      </c>
      <c r="G8" s="24" t="s">
        <v>48</v>
      </c>
      <c r="H8" s="27">
        <f>I8+K8+J8+L8+M8</f>
        <v>78.32</v>
      </c>
      <c r="I8" s="25">
        <v>51</v>
      </c>
      <c r="J8" s="25"/>
      <c r="K8" s="25"/>
      <c r="L8" s="25"/>
      <c r="M8" s="25">
        <v>27.32</v>
      </c>
      <c r="N8" s="43">
        <v>92</v>
      </c>
      <c r="O8" s="43">
        <v>350</v>
      </c>
      <c r="P8" s="43">
        <v>1</v>
      </c>
      <c r="Q8" s="43">
        <v>1</v>
      </c>
      <c r="R8" s="43">
        <v>2</v>
      </c>
      <c r="S8" s="43">
        <v>5</v>
      </c>
      <c r="T8" s="55" t="s">
        <v>37</v>
      </c>
      <c r="U8" s="55" t="s">
        <v>38</v>
      </c>
      <c r="V8" s="55" t="s">
        <v>39</v>
      </c>
      <c r="W8" s="55"/>
    </row>
    <row r="9" s="5" customFormat="1" ht="87" customHeight="1" spans="1:23">
      <c r="A9" s="19">
        <v>4</v>
      </c>
      <c r="B9" s="20" t="s">
        <v>49</v>
      </c>
      <c r="C9" s="22" t="s">
        <v>50</v>
      </c>
      <c r="D9" s="22" t="s">
        <v>51</v>
      </c>
      <c r="E9" s="22" t="s">
        <v>34</v>
      </c>
      <c r="F9" s="28" t="s">
        <v>52</v>
      </c>
      <c r="G9" s="24" t="s">
        <v>53</v>
      </c>
      <c r="H9" s="25">
        <f>I9+K9+J9+L9+M9</f>
        <v>62.7</v>
      </c>
      <c r="I9" s="41">
        <v>51</v>
      </c>
      <c r="J9" s="25"/>
      <c r="K9" s="25"/>
      <c r="L9" s="25">
        <v>11.7</v>
      </c>
      <c r="M9" s="25"/>
      <c r="N9" s="43">
        <v>591</v>
      </c>
      <c r="O9" s="43">
        <v>2249</v>
      </c>
      <c r="P9" s="43">
        <v>50</v>
      </c>
      <c r="Q9" s="43">
        <v>158</v>
      </c>
      <c r="R9" s="43">
        <v>5</v>
      </c>
      <c r="S9" s="43">
        <v>18</v>
      </c>
      <c r="T9" s="55" t="s">
        <v>37</v>
      </c>
      <c r="U9" s="55" t="s">
        <v>38</v>
      </c>
      <c r="V9" s="55" t="s">
        <v>39</v>
      </c>
      <c r="W9" s="55"/>
    </row>
    <row r="10" s="4" customFormat="1" ht="70" customHeight="1" spans="1:23">
      <c r="A10" s="26"/>
      <c r="B10" s="20"/>
      <c r="C10" s="29"/>
      <c r="D10" s="20"/>
      <c r="E10" s="30"/>
      <c r="F10" s="31"/>
      <c r="G10" s="31"/>
      <c r="H10" s="27"/>
      <c r="I10" s="41"/>
      <c r="J10" s="25"/>
      <c r="K10" s="25"/>
      <c r="L10" s="25"/>
      <c r="M10" s="25"/>
      <c r="N10" s="45"/>
      <c r="O10" s="46"/>
      <c r="P10" s="47"/>
      <c r="Q10" s="47"/>
      <c r="R10" s="56"/>
      <c r="S10" s="56"/>
      <c r="T10" s="55"/>
      <c r="U10" s="55"/>
      <c r="V10" s="55"/>
      <c r="W10" s="57"/>
    </row>
    <row r="11" s="1" customFormat="1" ht="27" customHeight="1" spans="1:23">
      <c r="A11" s="28"/>
      <c r="B11" s="32"/>
      <c r="C11" s="32"/>
      <c r="D11" s="32"/>
      <c r="E11" s="32"/>
      <c r="F11" s="32"/>
      <c r="G11" s="33" t="s">
        <v>20</v>
      </c>
      <c r="H11" s="34">
        <f>SUM(H6:H10)</f>
        <v>161.5</v>
      </c>
      <c r="I11" s="34">
        <f t="shared" ref="I11:S11" si="0">SUM(I6:I10)</f>
        <v>122</v>
      </c>
      <c r="J11" s="34">
        <f t="shared" si="0"/>
        <v>0</v>
      </c>
      <c r="K11" s="34">
        <f t="shared" si="0"/>
        <v>0</v>
      </c>
      <c r="L11" s="34">
        <f t="shared" si="0"/>
        <v>11.7</v>
      </c>
      <c r="M11" s="34">
        <f t="shared" si="0"/>
        <v>27.8</v>
      </c>
      <c r="N11" s="48">
        <f t="shared" si="0"/>
        <v>1052</v>
      </c>
      <c r="O11" s="48">
        <f t="shared" si="0"/>
        <v>4075</v>
      </c>
      <c r="P11" s="48">
        <f t="shared" si="0"/>
        <v>55</v>
      </c>
      <c r="Q11" s="48">
        <f t="shared" si="0"/>
        <v>174</v>
      </c>
      <c r="R11" s="48">
        <f t="shared" si="0"/>
        <v>7</v>
      </c>
      <c r="S11" s="48">
        <f t="shared" si="0"/>
        <v>23</v>
      </c>
      <c r="T11" s="58"/>
      <c r="U11" s="59"/>
      <c r="V11" s="59"/>
      <c r="W11" s="59"/>
    </row>
    <row r="12" s="6" customFormat="1" ht="11.25" spans="1:23">
      <c r="A12" s="7"/>
      <c r="B12" s="7"/>
      <c r="C12" s="7"/>
      <c r="D12" s="8"/>
      <c r="G12" s="9"/>
      <c r="H12" s="10"/>
      <c r="I12" s="10"/>
      <c r="J12" s="11"/>
      <c r="K12" s="11"/>
      <c r="L12" s="11"/>
      <c r="M12" s="11"/>
      <c r="N12" s="7"/>
      <c r="O12" s="7"/>
      <c r="P12" s="7"/>
      <c r="Q12" s="7"/>
      <c r="R12" s="7"/>
      <c r="S12" s="7"/>
      <c r="T12" s="12"/>
      <c r="U12" s="12"/>
      <c r="V12" s="12"/>
      <c r="W12" s="12"/>
    </row>
    <row r="13" s="6" customFormat="1" ht="11.25" spans="1:23">
      <c r="A13" s="7"/>
      <c r="B13" s="7"/>
      <c r="C13" s="7"/>
      <c r="D13" s="8"/>
      <c r="G13" s="9"/>
      <c r="H13" s="10"/>
      <c r="I13" s="10"/>
      <c r="J13" s="11"/>
      <c r="K13" s="11"/>
      <c r="L13" s="11"/>
      <c r="M13" s="11"/>
      <c r="N13" s="7"/>
      <c r="O13" s="7"/>
      <c r="P13" s="7"/>
      <c r="Q13" s="7"/>
      <c r="R13" s="7"/>
      <c r="S13" s="7"/>
      <c r="T13" s="12"/>
      <c r="U13" s="12"/>
      <c r="V13" s="12"/>
      <c r="W13" s="12"/>
    </row>
  </sheetData>
  <sheetProtection password="DD00" sheet="1" selectLockedCells="1" selectUnlockedCells="1" objects="1"/>
  <mergeCells count="16">
    <mergeCell ref="A1:W1"/>
    <mergeCell ref="I2:J2"/>
    <mergeCell ref="N3:S3"/>
    <mergeCell ref="N4:O4"/>
    <mergeCell ref="P4:Q4"/>
    <mergeCell ref="R4:S4"/>
    <mergeCell ref="A3:A5"/>
    <mergeCell ref="B3:B5"/>
    <mergeCell ref="C3:C5"/>
    <mergeCell ref="D3:D5"/>
    <mergeCell ref="E3:E5"/>
    <mergeCell ref="F3:F5"/>
    <mergeCell ref="G3:G5"/>
    <mergeCell ref="W3:W5"/>
    <mergeCell ref="H3:M4"/>
    <mergeCell ref="T3:V4"/>
  </mergeCells>
  <pageMargins left="0.156944444444444" right="0.0784722222222222" top="0.314583333333333" bottom="0.196527777777778" header="0.354166666666667" footer="0.156944444444444"/>
  <pageSetup paperSize="9" scale="72" fitToHeight="0" orientation="landscape"/>
  <headerFooter/>
</worksheet>
</file>

<file path=docProps/app.xml><?xml version="1.0" encoding="utf-8"?>
<Properties xmlns="http://schemas.openxmlformats.org/officeDocument/2006/extended-properties" xmlns:vt="http://schemas.openxmlformats.org/officeDocument/2006/docPropsVTypes">
  <Company>楚雄州元谋县党政机关单位</Company>
  <Application>WPS 表格</Application>
  <HeadingPairs>
    <vt:vector size="2" baseType="variant">
      <vt:variant>
        <vt:lpstr>工作表</vt:lpstr>
      </vt:variant>
      <vt:variant>
        <vt:i4>1</vt:i4>
      </vt:variant>
    </vt:vector>
  </HeadingPairs>
  <TitlesOfParts>
    <vt:vector size="1" baseType="lpstr">
      <vt:lpstr>省级资金（计划1）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白文波</dc:creator>
  <cp:lastModifiedBy>光环</cp:lastModifiedBy>
  <dcterms:created xsi:type="dcterms:W3CDTF">2023-06-28T00:46:00Z</dcterms:created>
  <dcterms:modified xsi:type="dcterms:W3CDTF">2023-11-19T02:23:00Z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C6035BCAE45E4CE8A62E55CF60C4B62E_12</vt:lpwstr>
  </property>
</Properties>
</file>