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20"/>
  </bookViews>
  <sheets>
    <sheet name="汇总表（2023春季学期）" sheetId="5" r:id="rId1"/>
  </sheets>
  <calcPr calcId="144525"/>
</workbook>
</file>

<file path=xl/sharedStrings.xml><?xml version="1.0" encoding="utf-8"?>
<sst xmlns="http://schemas.openxmlformats.org/spreadsheetml/2006/main" count="47" uniqueCount="24">
  <si>
    <t>附件5</t>
  </si>
  <si>
    <t>元谋县 2023 年春季学期雨露计划和东西协作职业教育资金补助对象汇总表</t>
  </si>
  <si>
    <t>填报单位（盖章）：                                                填报日期：2023年5月20日</t>
  </si>
  <si>
    <t>2023年春季学期雨露计划</t>
  </si>
  <si>
    <t>2023年春季学期东西协作雨露计划</t>
  </si>
  <si>
    <t>合计</t>
  </si>
  <si>
    <t>乡镇</t>
  </si>
  <si>
    <t>全日制大专、高职院校、技师学院、职业本科院校等高等职业教育</t>
  </si>
  <si>
    <t>全日制普通中专、技工院校中等职业教育</t>
  </si>
  <si>
    <t>全日制职业高中中等职业教育</t>
  </si>
  <si>
    <t>上报数（人）</t>
  </si>
  <si>
    <t>资助标准（元/人）</t>
  </si>
  <si>
    <t>补助金额（元）</t>
  </si>
  <si>
    <t>江边乡</t>
  </si>
  <si>
    <t>老城乡</t>
  </si>
  <si>
    <t>平田乡</t>
  </si>
  <si>
    <t>新华乡</t>
  </si>
  <si>
    <t>凉山乡</t>
  </si>
  <si>
    <t>羊街镇</t>
  </si>
  <si>
    <t>物茂乡</t>
  </si>
  <si>
    <t>黄瓜园镇</t>
  </si>
  <si>
    <t>元马镇</t>
  </si>
  <si>
    <t>姜驿乡</t>
  </si>
  <si>
    <t>单位负责人: 杞建华                  审核人：陶静                     填报人：张从山</t>
  </si>
</sst>
</file>

<file path=xl/styles.xml><?xml version="1.0" encoding="utf-8"?>
<styleSheet xmlns="http://schemas.openxmlformats.org/spreadsheetml/2006/main">
  <numFmts count="5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rgb="FF000000"/>
      <name val="方正小标宋简体"/>
      <charset val="134"/>
    </font>
    <font>
      <sz val="12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10"/>
      <color theme="1"/>
      <name val="宋体"/>
      <charset val="134"/>
    </font>
    <font>
      <sz val="8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6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2" borderId="17" applyNumberFormat="0" applyAlignment="0" applyProtection="0">
      <alignment vertical="center"/>
    </xf>
    <xf numFmtId="0" fontId="28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7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7" fontId="10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 12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 8 3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0 2 2 4" xfId="51"/>
    <cellStyle name="常规 2 12 2 2 4" xfId="52"/>
    <cellStyle name="常规 2 12 2 2" xfId="53"/>
    <cellStyle name="常规 10 2 2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M10" sqref="M10"/>
    </sheetView>
  </sheetViews>
  <sheetFormatPr defaultColWidth="9" defaultRowHeight="13.5"/>
  <cols>
    <col min="1" max="1" width="7.28333333333333" customWidth="1"/>
    <col min="2" max="2" width="7.5" customWidth="1"/>
    <col min="3" max="3" width="8.04166666666667" customWidth="1"/>
    <col min="4" max="4" width="10.2166666666667" customWidth="1"/>
    <col min="5" max="5" width="6.19166666666667" customWidth="1"/>
    <col min="6" max="6" width="8.15" customWidth="1"/>
    <col min="7" max="7" width="9.66666666666667" customWidth="1"/>
    <col min="8" max="8" width="5.975" customWidth="1"/>
    <col min="9" max="9" width="9.23333333333333" customWidth="1"/>
    <col min="10" max="10" width="9.35" customWidth="1"/>
    <col min="11" max="11" width="7.60833333333333" customWidth="1"/>
    <col min="12" max="12" width="6.40833333333333" customWidth="1"/>
    <col min="13" max="13" width="7.93333333333333" customWidth="1"/>
    <col min="14" max="14" width="11.3" customWidth="1"/>
    <col min="15" max="15" width="7.16666666666667" customWidth="1"/>
    <col min="16" max="16" width="10" customWidth="1"/>
  </cols>
  <sheetData>
    <row r="1" customFormat="1" ht="19" customHeight="1" spans="1:1">
      <c r="A1" s="2" t="s">
        <v>0</v>
      </c>
    </row>
    <row r="2" ht="30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1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22" customHeight="1" spans="1:16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 t="s">
        <v>4</v>
      </c>
      <c r="L4" s="5"/>
      <c r="M4" s="5"/>
      <c r="N4" s="5"/>
      <c r="O4" s="22" t="s">
        <v>5</v>
      </c>
      <c r="P4" s="23"/>
    </row>
    <row r="5" s="1" customFormat="1" ht="45" customHeight="1" spans="1:16">
      <c r="A5" s="6" t="s">
        <v>6</v>
      </c>
      <c r="B5" s="7" t="s">
        <v>7</v>
      </c>
      <c r="C5" s="8"/>
      <c r="D5" s="9"/>
      <c r="E5" s="7" t="s">
        <v>8</v>
      </c>
      <c r="F5" s="8"/>
      <c r="G5" s="9"/>
      <c r="H5" s="10" t="s">
        <v>9</v>
      </c>
      <c r="I5" s="24"/>
      <c r="J5" s="25"/>
      <c r="K5" s="26"/>
      <c r="L5" s="26"/>
      <c r="M5" s="26"/>
      <c r="N5" s="26"/>
      <c r="O5" s="27"/>
      <c r="P5" s="28"/>
    </row>
    <row r="6" ht="44" customHeight="1" spans="1:16">
      <c r="A6" s="11"/>
      <c r="B6" s="12" t="s">
        <v>10</v>
      </c>
      <c r="C6" s="12" t="s">
        <v>11</v>
      </c>
      <c r="D6" s="12" t="s">
        <v>12</v>
      </c>
      <c r="E6" s="12" t="s">
        <v>10</v>
      </c>
      <c r="F6" s="12" t="s">
        <v>11</v>
      </c>
      <c r="G6" s="12" t="s">
        <v>12</v>
      </c>
      <c r="H6" s="12" t="s">
        <v>10</v>
      </c>
      <c r="I6" s="12" t="s">
        <v>11</v>
      </c>
      <c r="J6" s="12" t="s">
        <v>12</v>
      </c>
      <c r="K6" s="12" t="s">
        <v>6</v>
      </c>
      <c r="L6" s="12" t="s">
        <v>10</v>
      </c>
      <c r="M6" s="12" t="s">
        <v>11</v>
      </c>
      <c r="N6" s="12" t="s">
        <v>12</v>
      </c>
      <c r="O6" s="12" t="s">
        <v>10</v>
      </c>
      <c r="P6" s="12" t="s">
        <v>12</v>
      </c>
    </row>
    <row r="7" ht="17" customHeight="1" spans="1:16">
      <c r="A7" s="13" t="s">
        <v>13</v>
      </c>
      <c r="B7" s="14">
        <v>16</v>
      </c>
      <c r="C7" s="15">
        <v>2500</v>
      </c>
      <c r="D7" s="15">
        <f t="shared" ref="D7:D16" si="0">B7*C7</f>
        <v>40000</v>
      </c>
      <c r="E7" s="14">
        <v>4</v>
      </c>
      <c r="F7" s="15">
        <v>2000</v>
      </c>
      <c r="G7" s="15">
        <f t="shared" ref="G7:G16" si="1">E7*F7</f>
        <v>8000</v>
      </c>
      <c r="H7" s="14">
        <v>4</v>
      </c>
      <c r="I7" s="15">
        <v>1500</v>
      </c>
      <c r="J7" s="15">
        <f t="shared" ref="J7:J16" si="2">H7*I7</f>
        <v>6000</v>
      </c>
      <c r="K7" s="13" t="s">
        <v>13</v>
      </c>
      <c r="L7" s="14">
        <v>4</v>
      </c>
      <c r="M7" s="15">
        <v>2500</v>
      </c>
      <c r="N7" s="15">
        <f t="shared" ref="N7:N14" si="3">L7*M7</f>
        <v>10000</v>
      </c>
      <c r="O7" s="14">
        <f t="shared" ref="O7:O16" si="4">B7+E7+H7+L7</f>
        <v>28</v>
      </c>
      <c r="P7" s="15">
        <f t="shared" ref="P7:P16" si="5">D7+G7+J7+N7</f>
        <v>64000</v>
      </c>
    </row>
    <row r="8" ht="17" customHeight="1" spans="1:16">
      <c r="A8" s="13" t="s">
        <v>14</v>
      </c>
      <c r="B8" s="14">
        <v>25</v>
      </c>
      <c r="C8" s="15">
        <v>2500</v>
      </c>
      <c r="D8" s="15">
        <f t="shared" si="0"/>
        <v>62500</v>
      </c>
      <c r="E8" s="14">
        <v>17</v>
      </c>
      <c r="F8" s="15">
        <v>2000</v>
      </c>
      <c r="G8" s="15">
        <f t="shared" si="1"/>
        <v>34000</v>
      </c>
      <c r="H8" s="14">
        <v>8</v>
      </c>
      <c r="I8" s="15">
        <v>1500</v>
      </c>
      <c r="J8" s="15">
        <f t="shared" si="2"/>
        <v>12000</v>
      </c>
      <c r="K8" s="13" t="s">
        <v>14</v>
      </c>
      <c r="L8" s="14">
        <v>18</v>
      </c>
      <c r="M8" s="15">
        <v>2500</v>
      </c>
      <c r="N8" s="15">
        <f t="shared" si="3"/>
        <v>45000</v>
      </c>
      <c r="O8" s="14">
        <f t="shared" si="4"/>
        <v>68</v>
      </c>
      <c r="P8" s="15">
        <f t="shared" si="5"/>
        <v>153500</v>
      </c>
    </row>
    <row r="9" ht="17" customHeight="1" spans="1:16">
      <c r="A9" s="16" t="s">
        <v>15</v>
      </c>
      <c r="B9" s="14">
        <v>24</v>
      </c>
      <c r="C9" s="15">
        <v>2500</v>
      </c>
      <c r="D9" s="15">
        <f t="shared" si="0"/>
        <v>60000</v>
      </c>
      <c r="E9" s="14">
        <v>15</v>
      </c>
      <c r="F9" s="15">
        <v>2000</v>
      </c>
      <c r="G9" s="15">
        <f t="shared" si="1"/>
        <v>30000</v>
      </c>
      <c r="H9" s="14">
        <v>7</v>
      </c>
      <c r="I9" s="15">
        <v>1500</v>
      </c>
      <c r="J9" s="15">
        <f t="shared" si="2"/>
        <v>10500</v>
      </c>
      <c r="K9" s="16" t="s">
        <v>15</v>
      </c>
      <c r="L9" s="14">
        <v>7</v>
      </c>
      <c r="M9" s="15">
        <v>2500</v>
      </c>
      <c r="N9" s="15">
        <f t="shared" si="3"/>
        <v>17500</v>
      </c>
      <c r="O9" s="14">
        <f t="shared" si="4"/>
        <v>53</v>
      </c>
      <c r="P9" s="15">
        <f t="shared" si="5"/>
        <v>118000</v>
      </c>
    </row>
    <row r="10" ht="17" customHeight="1" spans="1:16">
      <c r="A10" s="16" t="s">
        <v>16</v>
      </c>
      <c r="B10" s="14">
        <v>17</v>
      </c>
      <c r="C10" s="15">
        <v>2500</v>
      </c>
      <c r="D10" s="15">
        <f t="shared" si="0"/>
        <v>42500</v>
      </c>
      <c r="E10" s="14">
        <v>8</v>
      </c>
      <c r="F10" s="15">
        <v>2000</v>
      </c>
      <c r="G10" s="15">
        <f t="shared" si="1"/>
        <v>16000</v>
      </c>
      <c r="H10" s="14">
        <v>2</v>
      </c>
      <c r="I10" s="15">
        <v>1500</v>
      </c>
      <c r="J10" s="15">
        <f t="shared" si="2"/>
        <v>3000</v>
      </c>
      <c r="K10" s="16" t="s">
        <v>16</v>
      </c>
      <c r="L10" s="14">
        <v>6</v>
      </c>
      <c r="M10" s="15">
        <v>2500</v>
      </c>
      <c r="N10" s="15">
        <f t="shared" si="3"/>
        <v>15000</v>
      </c>
      <c r="O10" s="14">
        <f t="shared" si="4"/>
        <v>33</v>
      </c>
      <c r="P10" s="15">
        <f t="shared" si="5"/>
        <v>76500</v>
      </c>
    </row>
    <row r="11" ht="17" customHeight="1" spans="1:16">
      <c r="A11" s="13" t="s">
        <v>17</v>
      </c>
      <c r="B11" s="14">
        <v>8</v>
      </c>
      <c r="C11" s="15">
        <v>2500</v>
      </c>
      <c r="D11" s="15">
        <f t="shared" si="0"/>
        <v>20000</v>
      </c>
      <c r="E11" s="14">
        <v>8</v>
      </c>
      <c r="F11" s="15">
        <v>2000</v>
      </c>
      <c r="G11" s="15">
        <f t="shared" si="1"/>
        <v>16000</v>
      </c>
      <c r="H11" s="14">
        <v>4</v>
      </c>
      <c r="I11" s="15">
        <v>1500</v>
      </c>
      <c r="J11" s="15">
        <f t="shared" si="2"/>
        <v>6000</v>
      </c>
      <c r="K11" s="13" t="s">
        <v>17</v>
      </c>
      <c r="L11" s="14">
        <v>8</v>
      </c>
      <c r="M11" s="15">
        <v>2500</v>
      </c>
      <c r="N11" s="15">
        <f t="shared" si="3"/>
        <v>20000</v>
      </c>
      <c r="O11" s="14">
        <f t="shared" si="4"/>
        <v>28</v>
      </c>
      <c r="P11" s="15">
        <f t="shared" si="5"/>
        <v>62000</v>
      </c>
    </row>
    <row r="12" ht="17" customHeight="1" spans="1:16">
      <c r="A12" s="13" t="s">
        <v>18</v>
      </c>
      <c r="B12" s="14">
        <v>13</v>
      </c>
      <c r="C12" s="15">
        <v>2500</v>
      </c>
      <c r="D12" s="15">
        <f t="shared" si="0"/>
        <v>32500</v>
      </c>
      <c r="E12" s="14">
        <v>4</v>
      </c>
      <c r="F12" s="15">
        <v>2000</v>
      </c>
      <c r="G12" s="15">
        <f t="shared" si="1"/>
        <v>8000</v>
      </c>
      <c r="H12" s="14">
        <v>0</v>
      </c>
      <c r="I12" s="15">
        <v>1500</v>
      </c>
      <c r="J12" s="15">
        <f t="shared" si="2"/>
        <v>0</v>
      </c>
      <c r="K12" s="13" t="s">
        <v>18</v>
      </c>
      <c r="L12" s="14">
        <v>5</v>
      </c>
      <c r="M12" s="15">
        <v>2500</v>
      </c>
      <c r="N12" s="15">
        <f t="shared" si="3"/>
        <v>12500</v>
      </c>
      <c r="O12" s="14">
        <f t="shared" si="4"/>
        <v>22</v>
      </c>
      <c r="P12" s="15">
        <f t="shared" si="5"/>
        <v>53000</v>
      </c>
    </row>
    <row r="13" ht="17" customHeight="1" spans="1:16">
      <c r="A13" s="13" t="s">
        <v>19</v>
      </c>
      <c r="B13" s="14">
        <v>9</v>
      </c>
      <c r="C13" s="15">
        <v>2500</v>
      </c>
      <c r="D13" s="15">
        <f t="shared" si="0"/>
        <v>22500</v>
      </c>
      <c r="E13" s="14">
        <v>5</v>
      </c>
      <c r="F13" s="15">
        <v>2000</v>
      </c>
      <c r="G13" s="15">
        <f t="shared" si="1"/>
        <v>10000</v>
      </c>
      <c r="H13" s="14">
        <v>0</v>
      </c>
      <c r="I13" s="15">
        <v>1500</v>
      </c>
      <c r="J13" s="15">
        <f t="shared" si="2"/>
        <v>0</v>
      </c>
      <c r="K13" s="13" t="s">
        <v>19</v>
      </c>
      <c r="L13" s="14">
        <v>1</v>
      </c>
      <c r="M13" s="15">
        <v>2500</v>
      </c>
      <c r="N13" s="15">
        <f t="shared" si="3"/>
        <v>2500</v>
      </c>
      <c r="O13" s="14">
        <f t="shared" si="4"/>
        <v>15</v>
      </c>
      <c r="P13" s="15">
        <f t="shared" si="5"/>
        <v>35000</v>
      </c>
    </row>
    <row r="14" ht="17" customHeight="1" spans="1:16">
      <c r="A14" s="13" t="s">
        <v>20</v>
      </c>
      <c r="B14" s="14">
        <v>16</v>
      </c>
      <c r="C14" s="15">
        <v>2500</v>
      </c>
      <c r="D14" s="15">
        <f t="shared" si="0"/>
        <v>40000</v>
      </c>
      <c r="E14" s="14">
        <v>10</v>
      </c>
      <c r="F14" s="15">
        <v>2000</v>
      </c>
      <c r="G14" s="15">
        <f t="shared" si="1"/>
        <v>20000</v>
      </c>
      <c r="H14" s="14">
        <v>5</v>
      </c>
      <c r="I14" s="15">
        <v>1500</v>
      </c>
      <c r="J14" s="15">
        <f t="shared" si="2"/>
        <v>7500</v>
      </c>
      <c r="K14" s="13" t="s">
        <v>20</v>
      </c>
      <c r="L14" s="14">
        <v>6</v>
      </c>
      <c r="M14" s="15">
        <v>2500</v>
      </c>
      <c r="N14" s="15">
        <f t="shared" si="3"/>
        <v>15000</v>
      </c>
      <c r="O14" s="14">
        <f t="shared" si="4"/>
        <v>37</v>
      </c>
      <c r="P14" s="15">
        <f t="shared" si="5"/>
        <v>82500</v>
      </c>
    </row>
    <row r="15" ht="17" customHeight="1" spans="1:16">
      <c r="A15" s="13" t="s">
        <v>21</v>
      </c>
      <c r="B15" s="14">
        <v>19</v>
      </c>
      <c r="C15" s="15">
        <v>2500</v>
      </c>
      <c r="D15" s="15">
        <f t="shared" si="0"/>
        <v>47500</v>
      </c>
      <c r="E15" s="14">
        <v>10</v>
      </c>
      <c r="F15" s="15">
        <v>2000</v>
      </c>
      <c r="G15" s="15">
        <f t="shared" si="1"/>
        <v>20000</v>
      </c>
      <c r="H15" s="14">
        <v>4</v>
      </c>
      <c r="I15" s="15">
        <v>1500</v>
      </c>
      <c r="J15" s="15">
        <f t="shared" si="2"/>
        <v>6000</v>
      </c>
      <c r="K15" s="13" t="s">
        <v>21</v>
      </c>
      <c r="L15" s="14">
        <v>10</v>
      </c>
      <c r="M15" s="15">
        <v>2500</v>
      </c>
      <c r="N15" s="15">
        <v>25000</v>
      </c>
      <c r="O15" s="14">
        <f t="shared" si="4"/>
        <v>43</v>
      </c>
      <c r="P15" s="15">
        <f t="shared" si="5"/>
        <v>98500</v>
      </c>
    </row>
    <row r="16" ht="17" customHeight="1" spans="1:16">
      <c r="A16" s="13" t="s">
        <v>22</v>
      </c>
      <c r="B16" s="14">
        <v>30</v>
      </c>
      <c r="C16" s="15">
        <v>2500</v>
      </c>
      <c r="D16" s="15">
        <f t="shared" si="0"/>
        <v>75000</v>
      </c>
      <c r="E16" s="14">
        <v>9</v>
      </c>
      <c r="F16" s="15">
        <v>2000</v>
      </c>
      <c r="G16" s="15">
        <f t="shared" si="1"/>
        <v>18000</v>
      </c>
      <c r="H16" s="14">
        <v>1</v>
      </c>
      <c r="I16" s="15">
        <v>1500</v>
      </c>
      <c r="J16" s="15">
        <f t="shared" si="2"/>
        <v>1500</v>
      </c>
      <c r="K16" s="13" t="s">
        <v>22</v>
      </c>
      <c r="L16" s="14">
        <v>13</v>
      </c>
      <c r="M16" s="15">
        <v>2500</v>
      </c>
      <c r="N16" s="15">
        <f>L16*M16</f>
        <v>32500</v>
      </c>
      <c r="O16" s="14">
        <f t="shared" si="4"/>
        <v>53</v>
      </c>
      <c r="P16" s="15">
        <f t="shared" si="5"/>
        <v>127000</v>
      </c>
    </row>
    <row r="17" ht="17" customHeight="1" spans="1:16">
      <c r="A17" s="17" t="s">
        <v>5</v>
      </c>
      <c r="B17" s="18">
        <f t="shared" ref="B17:H17" si="6">SUM(B7:B16)</f>
        <v>177</v>
      </c>
      <c r="C17" s="19"/>
      <c r="D17" s="19">
        <f t="shared" si="6"/>
        <v>442500</v>
      </c>
      <c r="E17" s="14">
        <f t="shared" si="6"/>
        <v>90</v>
      </c>
      <c r="F17" s="15"/>
      <c r="G17" s="15">
        <f t="shared" si="6"/>
        <v>180000</v>
      </c>
      <c r="H17" s="20">
        <f t="shared" si="6"/>
        <v>35</v>
      </c>
      <c r="I17" s="18"/>
      <c r="J17" s="15">
        <f t="shared" ref="J17:P17" si="7">SUM(J7:J16)</f>
        <v>52500</v>
      </c>
      <c r="K17" s="18"/>
      <c r="L17" s="14">
        <f t="shared" si="7"/>
        <v>78</v>
      </c>
      <c r="M17" s="18"/>
      <c r="N17" s="15">
        <f t="shared" si="7"/>
        <v>195000</v>
      </c>
      <c r="O17" s="14">
        <f t="shared" si="7"/>
        <v>380</v>
      </c>
      <c r="P17" s="15">
        <f t="shared" si="7"/>
        <v>870000</v>
      </c>
    </row>
    <row r="18" customFormat="1" ht="23.1" customHeight="1" spans="1:16">
      <c r="A18" s="21" t="s">
        <v>23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</sheetData>
  <sheetProtection password="DD00" sheet="1" objects="1"/>
  <mergeCells count="10">
    <mergeCell ref="A2:P2"/>
    <mergeCell ref="A3:P3"/>
    <mergeCell ref="A4:J4"/>
    <mergeCell ref="K4:N4"/>
    <mergeCell ref="B5:D5"/>
    <mergeCell ref="E5:G5"/>
    <mergeCell ref="H5:J5"/>
    <mergeCell ref="A18:P18"/>
    <mergeCell ref="A5:A6"/>
    <mergeCell ref="O4:P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汇总表（2023春季学期）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86159</dc:creator>
  <cp:lastModifiedBy>光环</cp:lastModifiedBy>
  <dcterms:created xsi:type="dcterms:W3CDTF">2020-08-24T02:04:00Z</dcterms:created>
  <dcterms:modified xsi:type="dcterms:W3CDTF">2023-09-07T00:30:06Z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DD3AB5B9F3D74D9FB77B0085FDDE9F55</vt:lpwstr>
  </property>
</Properties>
</file>